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1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F22" s="1"/>
  <c r="F22" i="7" s="1"/>
  <c r="E26" i="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I60"/>
  <c r="I59" s="1"/>
  <c r="I22" s="1"/>
  <c r="H60"/>
  <c r="G60"/>
  <c r="F60"/>
  <c r="E60"/>
  <c r="D60"/>
  <c r="D59" s="1"/>
  <c r="D22" s="1"/>
  <c r="M59"/>
  <c r="L59"/>
  <c r="K59"/>
  <c r="J59"/>
  <c r="J22" s="1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K62"/>
  <c r="J62"/>
  <c r="I62"/>
  <c r="H62"/>
  <c r="G62"/>
  <c r="F62"/>
  <c r="E62"/>
  <c r="D62"/>
  <c r="L60"/>
  <c r="L59" s="1"/>
  <c r="K60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D60" i="24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J22" i="5" l="1"/>
  <c r="J22" i="17"/>
  <c r="J22" i="21"/>
  <c r="H66" i="1"/>
  <c r="F67"/>
  <c r="D70"/>
  <c r="J79"/>
  <c r="D66"/>
  <c r="L66"/>
  <c r="J67"/>
  <c r="L68"/>
  <c r="F69"/>
  <c r="J69"/>
  <c r="H70"/>
  <c r="L70"/>
  <c r="F71"/>
  <c r="J71"/>
  <c r="D72"/>
  <c r="H72"/>
  <c r="L72"/>
  <c r="F73"/>
  <c r="J73"/>
  <c r="D74"/>
  <c r="H74"/>
  <c r="L74"/>
  <c r="F75"/>
  <c r="J75"/>
  <c r="D76"/>
  <c r="H76"/>
  <c r="L76"/>
  <c r="F77"/>
  <c r="J77"/>
  <c r="D78"/>
  <c r="H78"/>
  <c r="L78"/>
  <c r="F79"/>
  <c r="D80"/>
  <c r="H80"/>
  <c r="L80"/>
  <c r="F81"/>
  <c r="J81"/>
  <c r="D82"/>
  <c r="H82"/>
  <c r="L82"/>
  <c r="F83"/>
  <c r="J83"/>
  <c r="D84"/>
  <c r="H84"/>
  <c r="L84"/>
  <c r="F85"/>
  <c r="J85"/>
  <c r="F6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22"/>
  <c r="E60"/>
  <c r="E59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/>
  <c r="L60" i="1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60" i="15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J59" i="2"/>
  <c r="I59"/>
  <c r="J60"/>
  <c r="J22" i="16"/>
  <c r="I60" i="2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J22" i="7" s="1"/>
  <c r="I60"/>
  <c r="E60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I22" i="6"/>
  <c r="H22"/>
  <c r="H22" i="7" s="1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H22" i="25" s="1"/>
  <c r="K22" i="20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I22" i="7" l="1"/>
  <c r="I22" i="15"/>
  <c r="D22" i="6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<sst xmlns="http://schemas.openxmlformats.org/spreadsheetml/2006/main" count="3240" uniqueCount="138">
  <si>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</si>
  <si>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</si>
  <si>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</si>
  <si>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</si>
  <si>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</si>
  <si>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</si>
  <si>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</si>
  <si>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</si>
  <si>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</si>
  <si>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</si>
  <si>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</si>
  <si>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</si>
  <si>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</si>
  <si>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</si>
  <si>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</si>
  <si>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</si>
  <si>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</si>
  <si>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</si>
  <si>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</si>
  <si>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</si>
  <si>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</si>
  <si>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</si>
  <si>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</si>
  <si>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</si>
  <si>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</si>
  <si>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</si>
  <si>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</si>
  <si>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</si>
  <si>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</si>
  <si>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</si>
  <si>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</si>
  <si>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</si>
  <si>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</si>
  <si>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</si>
  <si>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</si>
  <si>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</si>
  <si>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</si>
  <si>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</si>
  <si>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</si>
  <si>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</si>
  <si>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</si>
  <si>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</si>
  <si>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</si>
  <si>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</si>
  <si>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</si>
  <si>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</si>
  <si>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</si>
  <si>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</si>
  <si>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</si>
  <si>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</si>
  <si>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</si>
  <si>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</si>
  <si>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</si>
  <si>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</si>
  <si>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</si>
  <si>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</si>
  <si>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</si>
  <si>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</si>
  <si>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</si>
  <si>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</si>
  <si>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</si>
  <si>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</si>
  <si>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</si>
  <si>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</si>
  <si>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</si>
  <si>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</si>
  <si>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</si>
  <si>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</si>
  <si>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</si>
  <si>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</si>
  <si>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</si>
  <si>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</si>
  <si>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</si>
  <si>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</si>
  <si>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</si>
  <si>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</si>
  <si>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</si>
  <si>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</si>
  <si>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</si>
  <si>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</si>
  <si>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</si>
  <si>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</si>
  <si>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</si>
  <si>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</si>
  <si>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</si>
  <si>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</si>
  <si>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</si>
  <si>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</si>
  <si>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</si>
  <si>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</si>
  <si>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</si>
  <si>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</si>
  <si>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</si>
  <si>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</si>
  <si>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</si>
  <si>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</si>
  <si>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</si>
  <si>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</si>
  <si>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</si>
  <si>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</si>
  <si>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</si>
  <si>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</si>
  <si>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</si>
  <si>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</si>
  <si>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</si>
  <si>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</si>
  <si>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</si>
  <si>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</si>
  <si>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</si>
  <si>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</si>
  <si>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</si>
  <si>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</si>
  <si>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</si>
  <si>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</si>
  <si>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</si>
  <si>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</si>
  <si>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</si>
  <si>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</si>
  <si>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</si>
  <si>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</si>
  <si>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</si>
  <si>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</si>
  <si>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</si>
  <si>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</si>
  <si>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</si>
  <si>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</si>
  <si>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</si>
  <si>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</si>
  <si>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</si>
  <si>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</si>
  <si>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</si>
  <si>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</si>
  <si>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</si>
  <si>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</si>
  <si>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</si>
  <si>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611162</t>
  </si>
  <si>
    <t>на 1 жовтня  2018 р.</t>
  </si>
  <si>
    <t>на 1 жовтня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</si>
</sst>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8" fillId="0" borderId="14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workbookViewId="0">
      <selection activeCell="B11" sqref="B11:J11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  <c r="N3" s="2"/>
      <c r="O3" s="2"/>
    </row>
    <row r="4" spans="1:1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  <c r="N4" s="8"/>
      <c r="O4" s="8"/>
    </row>
    <row r="5" spans="1:15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  <c r="N8" s="3"/>
      <c r="O8" s="3"/>
    </row>
    <row r="9" spans="1:15">
      <c r="A9" s="14" t="s">
        <v>6</v>
      </c>
      <c r="B9" s="61" t="s">
        <v>115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  <c r="N9" s="3"/>
      <c r="O9" s="3"/>
    </row>
    <row r="10" spans="1:15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  <c r="N10" s="3"/>
      <c r="O10" s="3"/>
    </row>
    <row r="11" spans="1:15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  <c r="N11" s="3"/>
      <c r="O11" s="3"/>
    </row>
    <row r="12" spans="1:15" ht="16.5" customHeight="1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  <c r="N12" s="3"/>
      <c r="O12" s="3"/>
    </row>
    <row r="13" spans="1:15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  <c r="N13" s="3"/>
      <c r="O13" s="3"/>
    </row>
    <row r="14" spans="1:15" ht="13.5" customHeight="1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  <c r="N14" s="3"/>
      <c r="O14" s="3"/>
    </row>
    <row r="15" spans="1:15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2761900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1884847</v>
      </c>
      <c r="J22" s="24">
        <f>'Разом ОНЗ Б1'!J22+'Разом ОНЗ Дм2'!J22+'Разом ОНЗ Петр'!J22+'Разом ОНЗСуб'!J22+'Разом ОНЗ Треп'!J22+'Разом ОНЗ Мош'!J22</f>
        <v>1884847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2761900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1884847</v>
      </c>
      <c r="J59" s="24">
        <f>'Разом ОНЗ Б1'!J59+'Разом ОНЗ Дм2'!J59+'Разом ОНЗ Петр'!J59+'Разом ОНЗСуб'!J59+'Разом ОНЗ Треп'!J59+'Разом ОНЗ Мош'!J59</f>
        <v>1884847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2761900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1884847</v>
      </c>
      <c r="J60" s="24">
        <f>'Разом ОНЗ Б1'!J60+'Разом ОНЗ Дм2'!J60+'Разом ОНЗ Петр'!J60+'Разом ОНЗСуб'!J60+'Разом ОНЗ Треп'!J60+'Разом ОНЗ Мош'!J60</f>
        <v>1884847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2761900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1884847</v>
      </c>
      <c r="J61" s="24">
        <f>'Разом ОНЗ Б1'!J61+'Разом ОНЗ Дм2'!J61+'Разом ОНЗ Петр'!J61+'Разом ОНЗСуб'!J61+'Разом ОНЗ Треп'!J61+'Разом ОНЗ Мош'!J61</f>
        <v>1884847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  <mergeCell ref="B91:D91"/>
    <mergeCell ref="G91:H91"/>
    <mergeCell ref="B90:D90"/>
    <mergeCell ref="B89:D89"/>
    <mergeCell ref="G89:H89"/>
    <mergeCell ref="G90:I90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39" zoomScale="90" zoomScaleNormal="100" zoomScaleSheetLayoutView="90" workbookViewId="0">
      <selection activeCell="E66" sqref="E66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54.75" customHeight="1">
      <c r="A9" s="14" t="s">
        <v>6</v>
      </c>
      <c r="B9" s="61" t="s">
        <v>123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4" zoomScaleNormal="100" zoomScaleSheetLayoutView="100" workbookViewId="0">
      <selection activeCell="H63" sqref="H63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124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abSelected="1"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0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110200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19478.64</v>
      </c>
      <c r="J22" s="24">
        <f>Петр!J22+Пант!J22</f>
        <v>19478.64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110200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19478.64</v>
      </c>
      <c r="J59" s="24">
        <f>Петр!J59+Пант!J59</f>
        <v>19478.64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110200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19478.64</v>
      </c>
      <c r="J60" s="24">
        <f>Петр!J60+Пант!J60</f>
        <v>19478.64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110200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19478.64</v>
      </c>
      <c r="J61" s="24">
        <f>Петр!J61+Пант!J61</f>
        <v>19478.64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G57" sqref="G57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1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97800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J54" sqref="J54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145500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29217.96</v>
      </c>
      <c r="J22" s="24">
        <f>Суб!J22+НовоРом!J22</f>
        <v>29217.96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145500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29217.96</v>
      </c>
      <c r="J59" s="24">
        <f>Суб!J59+НовоРом!J59</f>
        <v>29217.96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145500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29217.96</v>
      </c>
      <c r="J60" s="24">
        <f>Суб!J60+НовоРом!J60</f>
        <v>29217.96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145500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29217.96</v>
      </c>
      <c r="J61" s="24">
        <f>Суб!J61+НовоРом!J61</f>
        <v>29217.96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H67" sqref="H67"/>
    </sheetView>
  </sheetViews>
  <sheetFormatPr defaultRowHeight="15"/>
  <cols>
    <col min="1" max="1" width="71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133100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19478.64</v>
      </c>
      <c r="J22" s="24">
        <f t="shared" si="0"/>
        <v>19478.64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133100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19478.64</v>
      </c>
      <c r="J59" s="51">
        <f t="shared" si="10"/>
        <v>19478.64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133100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19478.64</v>
      </c>
      <c r="J60" s="51">
        <f t="shared" si="11"/>
        <v>19478.64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133100</v>
      </c>
      <c r="E61" s="49"/>
      <c r="F61" s="49"/>
      <c r="G61" s="49"/>
      <c r="H61" s="49"/>
      <c r="I61" s="49">
        <v>19478.64</v>
      </c>
      <c r="J61" s="49">
        <v>19478.64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I67" sqref="I67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29.25" customHeight="1">
      <c r="A9" s="14" t="s">
        <v>6</v>
      </c>
      <c r="B9" s="61" t="s">
        <v>128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6"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125400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29217.96</v>
      </c>
      <c r="J22" s="24">
        <f>Треп!J22+Топ!J22+Каз!J22</f>
        <v>29217.96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125400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29217.96</v>
      </c>
      <c r="J59" s="24">
        <f>Треп!J59+Топ!J59+Каз!J59</f>
        <v>29217.96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125400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29217.96</v>
      </c>
      <c r="J60" s="24">
        <f>Треп!J60+Топ!J60+Каз!J60</f>
        <v>29217.96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125400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29217.96</v>
      </c>
      <c r="J61" s="24">
        <f>Треп!J61+Топ!J61+Каз!J61</f>
        <v>29217.96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I63" sqref="I63"/>
    </sheetView>
  </sheetViews>
  <sheetFormatPr defaultRowHeight="15"/>
  <cols>
    <col min="1" max="1" width="70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4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100600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100600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100600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100600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14" sqref="A14:B14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3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253100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38957.199999999997</v>
      </c>
      <c r="J22" s="24">
        <f>Б1!J22+Б2!J22+Циб!J22</f>
        <v>38957.199999999997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253100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38957.199999999997</v>
      </c>
      <c r="J59" s="24">
        <f>Б1!J59+Б2!J59+Циб!J59</f>
        <v>38957.199999999997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253100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38957.199999999997</v>
      </c>
      <c r="J60" s="24">
        <f>Б1!J60+Б2!J60+Циб!J60</f>
        <v>38957.199999999997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253100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38957.199999999997</v>
      </c>
      <c r="J61" s="24">
        <f>Б1!J61+Б2!J61+Циб!J61</f>
        <v>38957.199999999997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I68" sqref="I68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2.75" customHeight="1">
      <c r="A9" s="14" t="s">
        <v>6</v>
      </c>
      <c r="B9" s="61" t="s">
        <v>130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3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19" workbookViewId="0">
      <selection activeCell="J65" sqref="J65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131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8.75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144200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19478.64</v>
      </c>
      <c r="J22" s="24">
        <f>Мош!J22+Вол!J22</f>
        <v>19478.64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144200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19478.64</v>
      </c>
      <c r="J59" s="24">
        <f>Мош!J59+Вол!J59</f>
        <v>19478.64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144200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19478.64</v>
      </c>
      <c r="J60" s="24">
        <f>Мош!J60+Вол!J60</f>
        <v>19478.64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144200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19478.64</v>
      </c>
      <c r="J61" s="24">
        <f>Мош!J61+Вол!J61</f>
        <v>19478.64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J67" sqref="J67"/>
    </sheetView>
  </sheetViews>
  <sheetFormatPr defaultRowHeight="15"/>
  <cols>
    <col min="1" max="1" width="70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131800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131800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131800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131800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H66" sqref="H6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4.5" customHeight="1">
      <c r="A9" s="14" t="s">
        <v>6</v>
      </c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4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4" workbookViewId="0">
      <selection activeCell="H64" sqref="H64"/>
    </sheetView>
  </sheetViews>
  <sheetFormatPr defaultRowHeight="15"/>
  <cols>
    <col min="1" max="1" width="72.7109375" customWidth="1"/>
    <col min="4" max="4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228300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19478.560000000001</v>
      </c>
      <c r="J22" s="24">
        <f t="shared" si="0"/>
        <v>19478.560000000001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228300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19478.560000000001</v>
      </c>
      <c r="J59" s="51">
        <f t="shared" si="10"/>
        <v>19478.560000000001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228300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19478.560000000001</v>
      </c>
      <c r="J60" s="51">
        <f t="shared" si="11"/>
        <v>19478.560000000001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228300</v>
      </c>
      <c r="E61" s="49"/>
      <c r="F61" s="49"/>
      <c r="G61" s="49"/>
      <c r="H61" s="49"/>
      <c r="I61" s="49">
        <v>19478.560000000001</v>
      </c>
      <c r="J61" s="49">
        <v>19478.560000000001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I61" sqref="I61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I67" sqref="I67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9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zoomScaleNormal="100" workbookViewId="0">
      <selection activeCell="A6" sqref="A6:L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6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1983500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1748496.6000000003</v>
      </c>
      <c r="J22" s="24">
        <f>Дм2!J22+Дм1!J22+Дик!J22+Мак!J22+Іванк!J22</f>
        <v>1748496.6000000003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1983500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1748496.6000000003</v>
      </c>
      <c r="J59" s="24">
        <f>Дм2!J59+Дм1!J59+Дик!J59+Мак!J59+Іванк!J59</f>
        <v>1748496.6000000003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1983500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1748496.6000000003</v>
      </c>
      <c r="J60" s="24">
        <f>Дм2!J60+Дм1!J60+Дик!J60+Мак!J60+Іванк!J60</f>
        <v>1748496.6000000003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1983500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1748496.6000000003</v>
      </c>
      <c r="J61" s="24">
        <f>Дм2!J61+Дм1!J61+Дик!J61+Мак!J61+Іванк!J61</f>
        <v>1748496.6000000003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18" zoomScale="90" zoomScaleNormal="100" zoomScaleSheetLayoutView="90" workbookViewId="0">
      <selection activeCell="H52" sqref="H52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0" width="10.5703125" bestFit="1" customWidth="1"/>
    <col min="11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1933900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1709539.32</v>
      </c>
      <c r="J22" s="24">
        <f t="shared" si="0"/>
        <v>1709539.32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1933900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1709539.32</v>
      </c>
      <c r="J59" s="51">
        <f t="shared" si="10"/>
        <v>1709539.32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1933900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1709539.32</v>
      </c>
      <c r="J60" s="51">
        <f t="shared" si="11"/>
        <v>1709539.32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1933900</v>
      </c>
      <c r="E61" s="49"/>
      <c r="F61" s="49"/>
      <c r="G61" s="49"/>
      <c r="H61" s="49"/>
      <c r="I61" s="49">
        <v>1709539.32</v>
      </c>
      <c r="J61" s="49">
        <v>1709539.32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2" zoomScale="90" zoomScaleNormal="100" zoomScaleSheetLayoutView="90" workbookViewId="0">
      <selection activeCell="H62" sqref="H62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121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0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3" zoomScale="90" zoomScaleNormal="100" zoomScaleSheetLayoutView="90" workbookViewId="0">
      <selection activeCell="H63" sqref="H63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2018-07-10T10:19:31Z</cp:lastPrinted>
  <dcterms:created xsi:type="dcterms:W3CDTF">2017-11-13T13:18:10Z</dcterms:created>
  <dcterms:modified xsi:type="dcterms:W3CDTF">2018-10-11T11:21:07Z</dcterms:modified>
</cp:coreProperties>
</file>