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J65" i="24"/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H65"/>
  <c r="G65"/>
  <c r="F65"/>
  <c r="E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H60"/>
  <c r="G60"/>
  <c r="F60"/>
  <c r="M59"/>
  <c r="L59"/>
  <c r="H59"/>
  <c r="G59"/>
  <c r="F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H22"/>
  <c r="G22"/>
  <c r="F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J85" i="1" s="1"/>
  <c r="I85" i="2"/>
  <c r="H85"/>
  <c r="G85"/>
  <c r="F85"/>
  <c r="F85" i="1" s="1"/>
  <c r="E85" i="2"/>
  <c r="D85"/>
  <c r="M84"/>
  <c r="L84"/>
  <c r="L84" i="1" s="1"/>
  <c r="K84" i="2"/>
  <c r="J84"/>
  <c r="I84"/>
  <c r="H84"/>
  <c r="H84" i="1" s="1"/>
  <c r="G84" i="2"/>
  <c r="F84"/>
  <c r="E84"/>
  <c r="D84"/>
  <c r="D84" i="1" s="1"/>
  <c r="M83" i="2"/>
  <c r="L83"/>
  <c r="K83"/>
  <c r="J83"/>
  <c r="J83" i="1" s="1"/>
  <c r="I83" i="2"/>
  <c r="H83"/>
  <c r="G83"/>
  <c r="F83"/>
  <c r="F83" i="1" s="1"/>
  <c r="E83" i="2"/>
  <c r="D83"/>
  <c r="M82"/>
  <c r="L82"/>
  <c r="L82" i="1" s="1"/>
  <c r="K82" i="2"/>
  <c r="J82"/>
  <c r="I82"/>
  <c r="H82"/>
  <c r="H82" i="1" s="1"/>
  <c r="G82" i="2"/>
  <c r="F82"/>
  <c r="E82"/>
  <c r="D82"/>
  <c r="D82" i="1" s="1"/>
  <c r="M81" i="2"/>
  <c r="L81"/>
  <c r="K81"/>
  <c r="J81"/>
  <c r="J81" i="1" s="1"/>
  <c r="I81" i="2"/>
  <c r="H81"/>
  <c r="G81"/>
  <c r="F81"/>
  <c r="F81" i="1" s="1"/>
  <c r="E81" i="2"/>
  <c r="D81"/>
  <c r="M80"/>
  <c r="L80"/>
  <c r="L80" i="1" s="1"/>
  <c r="K80" i="2"/>
  <c r="J80"/>
  <c r="I80"/>
  <c r="H80"/>
  <c r="H80" i="1" s="1"/>
  <c r="G80" i="2"/>
  <c r="F80"/>
  <c r="E80"/>
  <c r="D80"/>
  <c r="D80" i="1" s="1"/>
  <c r="M79" i="2"/>
  <c r="L79"/>
  <c r="K79"/>
  <c r="J79"/>
  <c r="J79" i="1" s="1"/>
  <c r="I79" i="2"/>
  <c r="H79"/>
  <c r="G79"/>
  <c r="F79"/>
  <c r="F79" i="1" s="1"/>
  <c r="E79" i="2"/>
  <c r="D79"/>
  <c r="M78"/>
  <c r="L78"/>
  <c r="L78" i="1" s="1"/>
  <c r="K78" i="2"/>
  <c r="J78"/>
  <c r="I78"/>
  <c r="H78"/>
  <c r="H78" i="1" s="1"/>
  <c r="G78" i="2"/>
  <c r="F78"/>
  <c r="E78"/>
  <c r="D78"/>
  <c r="D78" i="1" s="1"/>
  <c r="M77" i="2"/>
  <c r="L77"/>
  <c r="K77"/>
  <c r="J77"/>
  <c r="J77" i="1" s="1"/>
  <c r="I77" i="2"/>
  <c r="H77"/>
  <c r="G77"/>
  <c r="F77"/>
  <c r="F77" i="1" s="1"/>
  <c r="E77" i="2"/>
  <c r="D77"/>
  <c r="M76"/>
  <c r="L76"/>
  <c r="L76" i="1" s="1"/>
  <c r="K76" i="2"/>
  <c r="J76"/>
  <c r="I76"/>
  <c r="H76"/>
  <c r="H76" i="1" s="1"/>
  <c r="G76" i="2"/>
  <c r="F76"/>
  <c r="E76"/>
  <c r="D76"/>
  <c r="D76" i="1" s="1"/>
  <c r="M75" i="2"/>
  <c r="L75"/>
  <c r="K75"/>
  <c r="J75"/>
  <c r="J75" i="1" s="1"/>
  <c r="I75" i="2"/>
  <c r="H75"/>
  <c r="G75"/>
  <c r="F75"/>
  <c r="F75" i="1" s="1"/>
  <c r="E75" i="2"/>
  <c r="D75"/>
  <c r="M74"/>
  <c r="L74"/>
  <c r="L74" i="1" s="1"/>
  <c r="K74" i="2"/>
  <c r="J74"/>
  <c r="I74"/>
  <c r="I74" i="1" s="1"/>
  <c r="H74" i="2"/>
  <c r="H74" i="1" s="1"/>
  <c r="G74" i="2"/>
  <c r="F74"/>
  <c r="E74"/>
  <c r="E74" i="1" s="1"/>
  <c r="D74" i="2"/>
  <c r="D74" i="1" s="1"/>
  <c r="M73" i="2"/>
  <c r="L73"/>
  <c r="K73"/>
  <c r="K73" i="1" s="1"/>
  <c r="J73" i="2"/>
  <c r="J73" i="1" s="1"/>
  <c r="I73" i="2"/>
  <c r="H73"/>
  <c r="G73"/>
  <c r="G73" i="1" s="1"/>
  <c r="F73" i="2"/>
  <c r="F73" i="1" s="1"/>
  <c r="E73" i="2"/>
  <c r="D73"/>
  <c r="M72"/>
  <c r="M72" i="1" s="1"/>
  <c r="L72" i="2"/>
  <c r="L72" i="1" s="1"/>
  <c r="K72" i="2"/>
  <c r="J72"/>
  <c r="I72"/>
  <c r="I72" i="1" s="1"/>
  <c r="H72" i="2"/>
  <c r="H72" i="1" s="1"/>
  <c r="G72" i="2"/>
  <c r="F72"/>
  <c r="E72"/>
  <c r="E72" i="1" s="1"/>
  <c r="D72" i="2"/>
  <c r="D72" i="1" s="1"/>
  <c r="M71" i="2"/>
  <c r="L71"/>
  <c r="K71"/>
  <c r="K71" i="1" s="1"/>
  <c r="J71" i="2"/>
  <c r="J71" i="1" s="1"/>
  <c r="I71" i="2"/>
  <c r="H71"/>
  <c r="G71"/>
  <c r="G71" i="1" s="1"/>
  <c r="F71" i="2"/>
  <c r="F71" i="1" s="1"/>
  <c r="E71" i="2"/>
  <c r="D71"/>
  <c r="M70"/>
  <c r="M70" i="1" s="1"/>
  <c r="L70" i="2"/>
  <c r="L70" i="1" s="1"/>
  <c r="K70" i="2"/>
  <c r="J70"/>
  <c r="I70"/>
  <c r="H70"/>
  <c r="H70" i="1" s="1"/>
  <c r="G70" i="2"/>
  <c r="F70"/>
  <c r="E70"/>
  <c r="E70" i="1" s="1"/>
  <c r="D70" i="2"/>
  <c r="D70" i="1" s="1"/>
  <c r="M69" i="2"/>
  <c r="L69"/>
  <c r="K69"/>
  <c r="K69" i="1" s="1"/>
  <c r="J69" i="2"/>
  <c r="J69" i="1" s="1"/>
  <c r="I69" i="2"/>
  <c r="H69"/>
  <c r="G69"/>
  <c r="G69" i="1" s="1"/>
  <c r="F69" i="2"/>
  <c r="F69" i="1" s="1"/>
  <c r="E69" i="2"/>
  <c r="D69"/>
  <c r="M68"/>
  <c r="M68" i="1" s="1"/>
  <c r="L68" i="2"/>
  <c r="L68" i="1" s="1"/>
  <c r="K68" i="2"/>
  <c r="J68"/>
  <c r="I68"/>
  <c r="H68"/>
  <c r="G68"/>
  <c r="F68"/>
  <c r="E68"/>
  <c r="D68"/>
  <c r="M67"/>
  <c r="L67"/>
  <c r="K67"/>
  <c r="K67" i="1" s="1"/>
  <c r="J67" i="2"/>
  <c r="I67"/>
  <c r="H67"/>
  <c r="G67"/>
  <c r="G67" i="1" s="1"/>
  <c r="F67" i="2"/>
  <c r="F67" i="1" s="1"/>
  <c r="E67" i="2"/>
  <c r="D67"/>
  <c r="M66"/>
  <c r="M66" i="1" s="1"/>
  <c r="L66" i="2"/>
  <c r="L66" i="1" s="1"/>
  <c r="K66" i="2"/>
  <c r="J66"/>
  <c r="I66"/>
  <c r="I66" i="1" s="1"/>
  <c r="H66" i="2"/>
  <c r="H66" i="1" s="1"/>
  <c r="G66" i="2"/>
  <c r="F66"/>
  <c r="E66"/>
  <c r="E66" i="1" s="1"/>
  <c r="D66" i="2"/>
  <c r="D66" i="1" s="1"/>
  <c r="M65" i="2"/>
  <c r="L65"/>
  <c r="M64"/>
  <c r="L64"/>
  <c r="L64" i="1" s="1"/>
  <c r="K64" i="2"/>
  <c r="J64"/>
  <c r="I64"/>
  <c r="H64"/>
  <c r="H64" i="1" s="1"/>
  <c r="G64" i="2"/>
  <c r="F64"/>
  <c r="E64"/>
  <c r="D64"/>
  <c r="D64" i="1" s="1"/>
  <c r="M63" i="2"/>
  <c r="L63"/>
  <c r="K63"/>
  <c r="J63"/>
  <c r="J63" i="1" s="1"/>
  <c r="I63" i="2"/>
  <c r="H63"/>
  <c r="G63"/>
  <c r="F63"/>
  <c r="F63" i="1" s="1"/>
  <c r="E63" i="2"/>
  <c r="D63"/>
  <c r="M62"/>
  <c r="L62"/>
  <c r="L62" i="1" s="1"/>
  <c r="K62" i="2"/>
  <c r="J62"/>
  <c r="I62"/>
  <c r="H62"/>
  <c r="H62" i="1" s="1"/>
  <c r="G62" i="2"/>
  <c r="F62"/>
  <c r="E62"/>
  <c r="D62"/>
  <c r="D62" i="1" s="1"/>
  <c r="M61" i="2"/>
  <c r="L61"/>
  <c r="K61"/>
  <c r="J61"/>
  <c r="I61"/>
  <c r="H61"/>
  <c r="G61"/>
  <c r="F61"/>
  <c r="F61" i="1" s="1"/>
  <c r="E61" i="2"/>
  <c r="D61"/>
  <c r="M60"/>
  <c r="L60"/>
  <c r="M59"/>
  <c r="L59"/>
  <c r="M58"/>
  <c r="L58"/>
  <c r="L58" i="1" s="1"/>
  <c r="K58" i="2"/>
  <c r="J58"/>
  <c r="I58"/>
  <c r="H58"/>
  <c r="H58" i="1" s="1"/>
  <c r="G58" i="2"/>
  <c r="F58"/>
  <c r="E58"/>
  <c r="D58"/>
  <c r="D58" i="1" s="1"/>
  <c r="M57" i="2"/>
  <c r="L57"/>
  <c r="K57"/>
  <c r="J57"/>
  <c r="J57" i="1" s="1"/>
  <c r="I57" i="2"/>
  <c r="H57"/>
  <c r="G57"/>
  <c r="F57"/>
  <c r="F57" i="1" s="1"/>
  <c r="E57" i="2"/>
  <c r="D57"/>
  <c r="M56"/>
  <c r="L56"/>
  <c r="L56" i="1" s="1"/>
  <c r="K56" i="2"/>
  <c r="J56"/>
  <c r="I56"/>
  <c r="H56"/>
  <c r="H56" i="1" s="1"/>
  <c r="G56" i="2"/>
  <c r="F56"/>
  <c r="E56"/>
  <c r="D56"/>
  <c r="D56" i="1" s="1"/>
  <c r="M55" i="2"/>
  <c r="L55"/>
  <c r="K55"/>
  <c r="J55"/>
  <c r="J55" i="1" s="1"/>
  <c r="I55" i="2"/>
  <c r="H55"/>
  <c r="G55"/>
  <c r="F55"/>
  <c r="F55" i="1" s="1"/>
  <c r="E55" i="2"/>
  <c r="D55"/>
  <c r="M54"/>
  <c r="L54"/>
  <c r="L54" i="1" s="1"/>
  <c r="K54" i="2"/>
  <c r="J54"/>
  <c r="I54"/>
  <c r="H54"/>
  <c r="H54" i="1" s="1"/>
  <c r="G54" i="2"/>
  <c r="F54"/>
  <c r="E54"/>
  <c r="D54"/>
  <c r="D54" i="1" s="1"/>
  <c r="M53" i="2"/>
  <c r="L53"/>
  <c r="K53"/>
  <c r="J53"/>
  <c r="J53" i="1" s="1"/>
  <c r="I53" i="2"/>
  <c r="H53"/>
  <c r="G53"/>
  <c r="F53"/>
  <c r="F53" i="1" s="1"/>
  <c r="E53" i="2"/>
  <c r="D53"/>
  <c r="M52"/>
  <c r="L52"/>
  <c r="L52" i="1" s="1"/>
  <c r="K52" i="2"/>
  <c r="J52"/>
  <c r="I52"/>
  <c r="H52"/>
  <c r="H52" i="1" s="1"/>
  <c r="G52" i="2"/>
  <c r="F52"/>
  <c r="E52"/>
  <c r="D52"/>
  <c r="D52" i="1" s="1"/>
  <c r="M51" i="2"/>
  <c r="L51"/>
  <c r="K51"/>
  <c r="J51"/>
  <c r="J51" i="1" s="1"/>
  <c r="I51" i="2"/>
  <c r="H51"/>
  <c r="G51"/>
  <c r="F51"/>
  <c r="F51" i="1" s="1"/>
  <c r="E51" i="2"/>
  <c r="D51"/>
  <c r="M50"/>
  <c r="L50"/>
  <c r="L50" i="1" s="1"/>
  <c r="K50" i="2"/>
  <c r="J50"/>
  <c r="I50"/>
  <c r="H50"/>
  <c r="H50" i="1" s="1"/>
  <c r="G50" i="2"/>
  <c r="F50"/>
  <c r="E50"/>
  <c r="D50"/>
  <c r="D50" i="1" s="1"/>
  <c r="M49" i="2"/>
  <c r="L49"/>
  <c r="K49"/>
  <c r="J49"/>
  <c r="J49" i="1" s="1"/>
  <c r="I49" i="2"/>
  <c r="H49"/>
  <c r="G49"/>
  <c r="F49"/>
  <c r="F49" i="1" s="1"/>
  <c r="E49" i="2"/>
  <c r="D49"/>
  <c r="M48"/>
  <c r="L48"/>
  <c r="L48" i="1" s="1"/>
  <c r="K48" i="2"/>
  <c r="J48"/>
  <c r="I48"/>
  <c r="H48"/>
  <c r="H48" i="1" s="1"/>
  <c r="G48" i="2"/>
  <c r="F48"/>
  <c r="E48"/>
  <c r="D48"/>
  <c r="D48" i="1" s="1"/>
  <c r="M47" i="2"/>
  <c r="L47"/>
  <c r="K47"/>
  <c r="J47"/>
  <c r="J47" i="1" s="1"/>
  <c r="I47" i="2"/>
  <c r="H47"/>
  <c r="G47"/>
  <c r="F47"/>
  <c r="F47" i="1" s="1"/>
  <c r="E47" i="2"/>
  <c r="D47"/>
  <c r="M46"/>
  <c r="L46"/>
  <c r="L46" i="1" s="1"/>
  <c r="K46" i="2"/>
  <c r="J46"/>
  <c r="I46"/>
  <c r="H46"/>
  <c r="H46" i="1" s="1"/>
  <c r="G46" i="2"/>
  <c r="F46"/>
  <c r="E46"/>
  <c r="D46"/>
  <c r="D46" i="1" s="1"/>
  <c r="M45" i="2"/>
  <c r="L45"/>
  <c r="K45"/>
  <c r="J45"/>
  <c r="J45" i="1" s="1"/>
  <c r="I45" i="2"/>
  <c r="H45"/>
  <c r="G45"/>
  <c r="F45"/>
  <c r="F45" i="1" s="1"/>
  <c r="E45" i="2"/>
  <c r="D45"/>
  <c r="M44"/>
  <c r="L44"/>
  <c r="L44" i="1" s="1"/>
  <c r="K44" i="2"/>
  <c r="J44"/>
  <c r="I44"/>
  <c r="H44"/>
  <c r="H44" i="1" s="1"/>
  <c r="G44" i="2"/>
  <c r="F44"/>
  <c r="E44"/>
  <c r="D44"/>
  <c r="D44" i="1" s="1"/>
  <c r="M43" i="2"/>
  <c r="L43"/>
  <c r="K43"/>
  <c r="J43"/>
  <c r="J43" i="1" s="1"/>
  <c r="I43" i="2"/>
  <c r="H43"/>
  <c r="G43"/>
  <c r="F43"/>
  <c r="F43" i="1" s="1"/>
  <c r="E43" i="2"/>
  <c r="D43"/>
  <c r="M42"/>
  <c r="L42"/>
  <c r="L42" i="1" s="1"/>
  <c r="K42" i="2"/>
  <c r="J42"/>
  <c r="I42"/>
  <c r="H42"/>
  <c r="H42" i="1" s="1"/>
  <c r="G42" i="2"/>
  <c r="F42"/>
  <c r="E42"/>
  <c r="D42"/>
  <c r="D42" i="1" s="1"/>
  <c r="M41" i="2"/>
  <c r="L41"/>
  <c r="K41"/>
  <c r="J41"/>
  <c r="J41" i="1" s="1"/>
  <c r="I41" i="2"/>
  <c r="H41"/>
  <c r="G41"/>
  <c r="F41"/>
  <c r="F41" i="1" s="1"/>
  <c r="E41" i="2"/>
  <c r="D41"/>
  <c r="M40"/>
  <c r="L40"/>
  <c r="L40" i="1" s="1"/>
  <c r="K40" i="2"/>
  <c r="J40"/>
  <c r="I40"/>
  <c r="H40"/>
  <c r="H40" i="1" s="1"/>
  <c r="G40" i="2"/>
  <c r="F40"/>
  <c r="E40"/>
  <c r="D40"/>
  <c r="D40" i="1" s="1"/>
  <c r="M39" i="2"/>
  <c r="L39"/>
  <c r="K39"/>
  <c r="J39"/>
  <c r="J39" i="1" s="1"/>
  <c r="I39" i="2"/>
  <c r="H39"/>
  <c r="G39"/>
  <c r="F39"/>
  <c r="F39" i="1" s="1"/>
  <c r="E39" i="2"/>
  <c r="D39"/>
  <c r="M38"/>
  <c r="L38"/>
  <c r="L38" i="1" s="1"/>
  <c r="K38" i="2"/>
  <c r="J38"/>
  <c r="I38"/>
  <c r="H38"/>
  <c r="H38" i="1" s="1"/>
  <c r="G38" i="2"/>
  <c r="F38"/>
  <c r="E38"/>
  <c r="D38"/>
  <c r="D38" i="1" s="1"/>
  <c r="M37" i="2"/>
  <c r="L37"/>
  <c r="K37"/>
  <c r="J37"/>
  <c r="J37" i="1" s="1"/>
  <c r="I37" i="2"/>
  <c r="H37"/>
  <c r="G37"/>
  <c r="F37"/>
  <c r="F37" i="1" s="1"/>
  <c r="E37" i="2"/>
  <c r="D37"/>
  <c r="M36"/>
  <c r="L36"/>
  <c r="L36" i="1" s="1"/>
  <c r="K36" i="2"/>
  <c r="J36"/>
  <c r="I36"/>
  <c r="H36"/>
  <c r="H36" i="1" s="1"/>
  <c r="G36" i="2"/>
  <c r="F36"/>
  <c r="E36"/>
  <c r="D36"/>
  <c r="D36" i="1" s="1"/>
  <c r="M35" i="2"/>
  <c r="L35"/>
  <c r="K35"/>
  <c r="J35"/>
  <c r="J35" i="1" s="1"/>
  <c r="I35" i="2"/>
  <c r="H35"/>
  <c r="G35"/>
  <c r="F35"/>
  <c r="F35" i="1" s="1"/>
  <c r="E35" i="2"/>
  <c r="D35"/>
  <c r="M34"/>
  <c r="L34"/>
  <c r="L34" i="1" s="1"/>
  <c r="K34" i="2"/>
  <c r="J34"/>
  <c r="I34"/>
  <c r="H34"/>
  <c r="H34" i="1" s="1"/>
  <c r="G34" i="2"/>
  <c r="F34"/>
  <c r="E34"/>
  <c r="D34"/>
  <c r="D34" i="1" s="1"/>
  <c r="M33" i="2"/>
  <c r="L33"/>
  <c r="K33"/>
  <c r="J33"/>
  <c r="J33" i="1" s="1"/>
  <c r="I33" i="2"/>
  <c r="H33"/>
  <c r="G33"/>
  <c r="F33"/>
  <c r="F33" i="1" s="1"/>
  <c r="E33" i="2"/>
  <c r="D33"/>
  <c r="M32"/>
  <c r="L32"/>
  <c r="L32" i="1" s="1"/>
  <c r="K32" i="2"/>
  <c r="J32"/>
  <c r="I32"/>
  <c r="H32"/>
  <c r="H32" i="1" s="1"/>
  <c r="G32" i="2"/>
  <c r="F32"/>
  <c r="E32"/>
  <c r="D32"/>
  <c r="D32" i="1" s="1"/>
  <c r="M31" i="2"/>
  <c r="L31"/>
  <c r="K31"/>
  <c r="J31"/>
  <c r="J31" i="1" s="1"/>
  <c r="I31" i="2"/>
  <c r="H31"/>
  <c r="G31"/>
  <c r="F31"/>
  <c r="F31" i="1" s="1"/>
  <c r="E31" i="2"/>
  <c r="D31"/>
  <c r="M30"/>
  <c r="L30"/>
  <c r="L30" i="1" s="1"/>
  <c r="K30" i="2"/>
  <c r="J30"/>
  <c r="I30"/>
  <c r="H30"/>
  <c r="H30" i="1" s="1"/>
  <c r="G30" i="2"/>
  <c r="F30"/>
  <c r="E30"/>
  <c r="D30"/>
  <c r="D30" i="1" s="1"/>
  <c r="M29" i="2"/>
  <c r="L29"/>
  <c r="K29"/>
  <c r="J29"/>
  <c r="J29" i="1" s="1"/>
  <c r="I29" i="2"/>
  <c r="H29"/>
  <c r="G29"/>
  <c r="F29"/>
  <c r="F29" i="1" s="1"/>
  <c r="E29" i="2"/>
  <c r="D29"/>
  <c r="M28"/>
  <c r="L28"/>
  <c r="L28" i="1" s="1"/>
  <c r="K28" i="2"/>
  <c r="J28"/>
  <c r="I28"/>
  <c r="H28"/>
  <c r="H28" i="1" s="1"/>
  <c r="G28" i="2"/>
  <c r="F28"/>
  <c r="E28"/>
  <c r="D28"/>
  <c r="D28" i="1" s="1"/>
  <c r="M27" i="2"/>
  <c r="L27"/>
  <c r="K27"/>
  <c r="J27"/>
  <c r="J27" i="1" s="1"/>
  <c r="I27" i="2"/>
  <c r="H27"/>
  <c r="G27"/>
  <c r="F27"/>
  <c r="F27" i="1" s="1"/>
  <c r="E27" i="2"/>
  <c r="D27"/>
  <c r="M26"/>
  <c r="L26"/>
  <c r="L26" i="1" s="1"/>
  <c r="K26" i="2"/>
  <c r="J26"/>
  <c r="I26"/>
  <c r="H26"/>
  <c r="H26" i="1" s="1"/>
  <c r="G26" i="2"/>
  <c r="F26"/>
  <c r="E26"/>
  <c r="D26"/>
  <c r="D26" i="1" s="1"/>
  <c r="M25" i="2"/>
  <c r="L25"/>
  <c r="K25"/>
  <c r="J25"/>
  <c r="J25" i="1" s="1"/>
  <c r="I25" i="2"/>
  <c r="H25"/>
  <c r="G25"/>
  <c r="F25"/>
  <c r="F25" i="1" s="1"/>
  <c r="E25" i="2"/>
  <c r="D25"/>
  <c r="M24"/>
  <c r="L24"/>
  <c r="L24" i="1" s="1"/>
  <c r="K24" i="2"/>
  <c r="J24"/>
  <c r="I24"/>
  <c r="H24"/>
  <c r="H24" i="1" s="1"/>
  <c r="G24" i="2"/>
  <c r="F24"/>
  <c r="E24"/>
  <c r="D24"/>
  <c r="D24" i="1" s="1"/>
  <c r="M22" i="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J65" i="7" s="1"/>
  <c r="I65" i="6"/>
  <c r="I65" i="7" s="1"/>
  <c r="H65" i="6"/>
  <c r="G65"/>
  <c r="F65"/>
  <c r="E65"/>
  <c r="D65"/>
  <c r="D65" i="7" s="1"/>
  <c r="M62" i="6"/>
  <c r="M60" s="1"/>
  <c r="M59" s="1"/>
  <c r="L62"/>
  <c r="L60" s="1"/>
  <c r="L59" s="1"/>
  <c r="K62"/>
  <c r="J62"/>
  <c r="I62"/>
  <c r="H62"/>
  <c r="H60" s="1"/>
  <c r="H59" s="1"/>
  <c r="G62"/>
  <c r="F62"/>
  <c r="E62"/>
  <c r="E60" s="1"/>
  <c r="E59" s="1"/>
  <c r="E59" i="7" s="1"/>
  <c r="D62" i="6"/>
  <c r="K60"/>
  <c r="K59" s="1"/>
  <c r="K59" i="7" s="1"/>
  <c r="J60" i="6"/>
  <c r="J59" s="1"/>
  <c r="J59" i="7" s="1"/>
  <c r="G60" i="6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I59" s="1"/>
  <c r="I22" s="1"/>
  <c r="H60"/>
  <c r="G60"/>
  <c r="F60"/>
  <c r="E60"/>
  <c r="D60"/>
  <c r="D59" s="1"/>
  <c r="D22" s="1"/>
  <c r="M59"/>
  <c r="L59"/>
  <c r="K59"/>
  <c r="J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J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5" i="19" s="1"/>
  <c r="M62" i="18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I62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I65" i="24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M54" i="2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D22" s="1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D22" i="22" l="1"/>
  <c r="I60" i="23"/>
  <c r="I59" s="1"/>
  <c r="I22" s="1"/>
  <c r="J22" i="21"/>
  <c r="J22" i="17"/>
  <c r="J67" i="1"/>
  <c r="J60" i="4"/>
  <c r="J59" s="1"/>
  <c r="J59" i="2" s="1"/>
  <c r="D60" i="24"/>
  <c r="D59" s="1"/>
  <c r="I60" i="4"/>
  <c r="I59" s="1"/>
  <c r="I60" i="6"/>
  <c r="I59" s="1"/>
  <c r="I59" i="7" s="1"/>
  <c r="D60" i="6"/>
  <c r="D59" s="1"/>
  <c r="D59" i="7" s="1"/>
  <c r="J65" i="25"/>
  <c r="J65" i="1" s="1"/>
  <c r="J60" i="23"/>
  <c r="J59" s="1"/>
  <c r="D60" i="9"/>
  <c r="D59" s="1"/>
  <c r="D22" s="1"/>
  <c r="D65" i="15"/>
  <c r="D22" i="13"/>
  <c r="L59" i="1"/>
  <c r="L60" i="11"/>
  <c r="L60" i="1" s="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22" i="15" s="1"/>
  <c r="I60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I59" i="2"/>
  <c r="J22" i="16"/>
  <c r="I60" i="2"/>
  <c r="K60" i="24"/>
  <c r="J60"/>
  <c r="J59" s="1"/>
  <c r="J59" i="25" s="1"/>
  <c r="F60" i="24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I22" i="7" s="1"/>
  <c r="H22" i="6"/>
  <c r="I22" i="9"/>
  <c r="H22"/>
  <c r="I22" i="13"/>
  <c r="J22"/>
  <c r="H22" i="14"/>
  <c r="H22" i="15" s="1"/>
  <c r="I22" i="17"/>
  <c r="H22"/>
  <c r="I22" i="18"/>
  <c r="H22"/>
  <c r="H22" i="19" s="1"/>
  <c r="H22" i="20"/>
  <c r="H22" i="25" s="1"/>
  <c r="K22" i="20"/>
  <c r="I22" i="21"/>
  <c r="H22"/>
  <c r="I22" i="22"/>
  <c r="H22"/>
  <c r="J22" i="23"/>
  <c r="I22" i="16"/>
  <c r="H22"/>
  <c r="G22" i="4"/>
  <c r="G22" i="2" s="1"/>
  <c r="H24" i="4"/>
  <c r="H22" s="1"/>
  <c r="L24"/>
  <c r="L22" s="1"/>
  <c r="J22"/>
  <c r="I22" i="19" l="1"/>
  <c r="J60" i="2"/>
  <c r="D22" i="6"/>
  <c r="D22" i="7" s="1"/>
  <c r="I22" i="2"/>
  <c r="H59" i="10"/>
  <c r="H60" i="11"/>
  <c r="J60"/>
  <c r="E22" i="14"/>
  <c r="E22" i="15" s="1"/>
  <c r="H60" i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<sst xmlns="http://schemas.openxmlformats.org/spreadsheetml/2006/main" count="3240" uniqueCount="138">
  <si>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</si>
  <si>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</si>
  <si>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</si>
  <si>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</si>
  <si>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</si>
  <si>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</si>
  <si>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</si>
  <si>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</si>
  <si>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</si>
  <si>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</si>
  <si>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</si>
  <si>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</si>
  <si>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</si>
  <si>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</si>
  <si>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</si>
  <si>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</si>
  <si>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</si>
  <si>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</si>
  <si>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</si>
  <si>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</si>
  <si>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</si>
  <si>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</si>
  <si>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</si>
  <si>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</si>
  <si>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</si>
  <si>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</si>
  <si>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</si>
  <si>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</si>
  <si>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</si>
  <si>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</si>
  <si>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</si>
  <si>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</si>
  <si>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</si>
  <si>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</si>
  <si>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</si>
  <si>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</si>
  <si>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</si>
  <si>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</si>
  <si>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</si>
  <si>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</si>
  <si>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</si>
  <si>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</si>
  <si>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</si>
  <si>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</si>
  <si>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</si>
  <si>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</si>
  <si>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</si>
  <si>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</si>
  <si>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</si>
  <si>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</si>
  <si>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</si>
  <si>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</si>
  <si>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</si>
  <si>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</si>
  <si>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</si>
  <si>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</si>
  <si>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</si>
  <si>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</si>
  <si>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</si>
  <si>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</si>
  <si>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</si>
  <si>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</si>
  <si>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</si>
  <si>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</si>
  <si>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</si>
  <si>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</si>
  <si>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</si>
  <si>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</si>
  <si>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</si>
  <si>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</si>
  <si>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</si>
  <si>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</si>
  <si>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</si>
  <si>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</si>
  <si>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</si>
  <si>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</si>
  <si>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</si>
  <si>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</si>
  <si>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</si>
  <si>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</si>
  <si>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</si>
  <si>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</si>
  <si>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</si>
  <si>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</si>
  <si>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</si>
  <si>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</si>
  <si>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</si>
  <si>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</si>
  <si>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</si>
  <si>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</si>
  <si>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</si>
  <si>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</si>
  <si>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</si>
  <si>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</si>
  <si>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</si>
  <si>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</si>
  <si>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</si>
  <si>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</si>
  <si>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</si>
  <si>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</si>
  <si>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</si>
  <si>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</si>
  <si>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</si>
  <si>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</si>
  <si>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</si>
  <si>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</si>
  <si>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</si>
  <si>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</si>
  <si>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</si>
  <si>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</si>
  <si>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</si>
  <si>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</si>
  <si>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</si>
  <si>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</si>
  <si>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1011020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</si>
  <si>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</si>
  <si>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</si>
  <si>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</si>
  <si>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</si>
  <si>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</si>
  <si>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</si>
  <si>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</si>
  <si>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</si>
  <si>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</si>
  <si>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</si>
  <si>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</si>
  <si>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</si>
  <si>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</si>
  <si>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</si>
  <si>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</si>
  <si>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</si>
  <si>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</si>
  <si>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</si>
  <si>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</si>
  <si>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</si>
  <si>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</si>
  <si>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на 1 липня  2018 р.</t>
  </si>
  <si>
    <t>на 1 липня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</si>
</sst>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tabSelected="1" topLeftCell="A49" workbookViewId="0">
      <selection activeCell="E13" sqref="E13:L13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  <c r="N3" s="2"/>
      <c r="O3" s="2"/>
    </row>
    <row r="4" spans="1:1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  <c r="N4" s="8"/>
      <c r="O4" s="8"/>
    </row>
    <row r="5" spans="1:15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  <c r="N8" s="3"/>
      <c r="O8" s="3"/>
    </row>
    <row r="9" spans="1:15">
      <c r="A9" s="14" t="s">
        <v>6</v>
      </c>
      <c r="B9" s="72" t="s">
        <v>116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  <c r="N9" s="3"/>
      <c r="O9" s="3"/>
    </row>
    <row r="10" spans="1:15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  <c r="N10" s="3"/>
      <c r="O10" s="3"/>
    </row>
    <row r="11" spans="1:15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  <c r="N11" s="3"/>
      <c r="O11" s="3"/>
    </row>
    <row r="12" spans="1:15" ht="16.5" customHeight="1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  <c r="N12" s="3"/>
      <c r="O12" s="3"/>
    </row>
    <row r="13" spans="1:15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  <c r="N13" s="3"/>
      <c r="O13" s="3"/>
    </row>
    <row r="14" spans="1:15" ht="13.5" customHeight="1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  <c r="N14" s="3"/>
      <c r="O14" s="3"/>
    </row>
    <row r="15" spans="1:15" ht="46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5276785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1489642.84</v>
      </c>
      <c r="J22" s="24">
        <f>'Разом ОНЗ Б1'!J22+'Разом ОНЗ Дм2'!J22+'Разом ОНЗ Петр'!J22+'Разом ОНЗСуб'!J22+'Разом ОНЗ Треп'!J22+'Разом ОНЗ Мош'!J22</f>
        <v>1474171.84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5276785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1489642.84</v>
      </c>
      <c r="J59" s="24">
        <f>'Разом ОНЗ Б1'!J59+'Разом ОНЗ Дм2'!J59+'Разом ОНЗ Петр'!J59+'Разом ОНЗСуб'!J59+'Разом ОНЗ Треп'!J59+'Разом ОНЗ Мош'!J59</f>
        <v>1474171.84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5276785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1489642.84</v>
      </c>
      <c r="J60" s="24">
        <f>'Разом ОНЗ Б1'!J60+'Разом ОНЗ Дм2'!J60+'Разом ОНЗ Петр'!J60+'Разом ОНЗСуб'!J60+'Разом ОНЗ Треп'!J60+'Разом ОНЗ Мош'!J60</f>
        <v>1474171.84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1648704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222670</v>
      </c>
      <c r="J61" s="24">
        <f>'Разом ОНЗ Б1'!J61+'Разом ОНЗ Дм2'!J61+'Разом ОНЗ Петр'!J61+'Разом ОНЗСуб'!J61+'Разом ОНЗ Треп'!J61+'Разом ОНЗ Мош'!J61</f>
        <v>207199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3628081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1266972.8400000001</v>
      </c>
      <c r="J65" s="24">
        <f>'Разом ОНЗ Б1'!J65+'Разом ОНЗ Дм2'!J65+'Разом ОНЗ Петр'!J65+'Разом ОНЗСуб'!J65+'Разом ОНЗ Треп'!J65+'Разом ОНЗ Мош'!J65</f>
        <v>1266972.8400000001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3628081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1266972.8400000001</v>
      </c>
      <c r="J67" s="24">
        <f>'Разом ОНЗ Б1'!J67+'Разом ОНЗ Дм2'!J67+'Разом ОНЗ Петр'!J67+'Разом ОНЗСуб'!J67+'Разом ОНЗ Треп'!J67+'Разом ОНЗ Мош'!J67</f>
        <v>1266972.8400000001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B91:D91"/>
    <mergeCell ref="G91:H91"/>
    <mergeCell ref="B90:D90"/>
    <mergeCell ref="B89:D89"/>
    <mergeCell ref="G89:H89"/>
    <mergeCell ref="G90:I90"/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topLeftCell="A52" zoomScaleNormal="100" workbookViewId="0">
      <selection activeCell="F68" sqref="F68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54.75" customHeight="1">
      <c r="A9" s="14" t="s">
        <v>6</v>
      </c>
      <c r="B9" s="72" t="s">
        <v>124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0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1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22000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9000</v>
      </c>
      <c r="J22" s="24">
        <f t="shared" si="0"/>
        <v>9000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22000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9000</v>
      </c>
      <c r="J59" s="51">
        <f t="shared" si="10"/>
        <v>9000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22000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9000</v>
      </c>
      <c r="J60" s="51">
        <f t="shared" si="11"/>
        <v>9000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22000</v>
      </c>
      <c r="E61" s="49"/>
      <c r="F61" s="49"/>
      <c r="G61" s="49"/>
      <c r="H61" s="49"/>
      <c r="I61" s="49">
        <v>9000</v>
      </c>
      <c r="J61" s="49">
        <v>9000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7" zoomScale="90" zoomScaleNormal="100" zoomScaleSheetLayoutView="90" workbookViewId="0">
      <selection activeCell="F64" sqref="F64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4.25" customHeight="1">
      <c r="A9" s="14" t="s">
        <v>6</v>
      </c>
      <c r="B9" s="72" t="s">
        <v>125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62500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62500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62500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62500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3.5" customHeight="1">
      <c r="A9" s="14" t="s">
        <v>6</v>
      </c>
      <c r="B9" s="72" t="s">
        <v>126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0.2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223532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38399</v>
      </c>
      <c r="J22" s="24">
        <f>Петр!J22+Пант!J22</f>
        <v>38399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223532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38399</v>
      </c>
      <c r="J59" s="24">
        <f>Петр!J59+Пант!J59</f>
        <v>38399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223532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38399</v>
      </c>
      <c r="J60" s="24">
        <f>Петр!J60+Пант!J60</f>
        <v>38399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102692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38399</v>
      </c>
      <c r="J61" s="24">
        <f>Петр!J61+Пант!J61</f>
        <v>38399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120840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120840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A63" sqref="A63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126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1.2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168532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25000</v>
      </c>
      <c r="J22" s="24">
        <f t="shared" si="0"/>
        <v>25000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168532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25000</v>
      </c>
      <c r="J59" s="51">
        <f t="shared" si="10"/>
        <v>25000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168532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25000</v>
      </c>
      <c r="J60" s="51">
        <f t="shared" si="11"/>
        <v>25000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47692</v>
      </c>
      <c r="E61" s="49"/>
      <c r="F61" s="49"/>
      <c r="G61" s="49"/>
      <c r="H61" s="49"/>
      <c r="I61" s="49">
        <v>25000</v>
      </c>
      <c r="J61" s="49">
        <v>25000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120840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120840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A63" sqref="A63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3.5" customHeight="1">
      <c r="A9" s="14" t="s">
        <v>6</v>
      </c>
      <c r="B9" s="72" t="s">
        <v>127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55000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13399</v>
      </c>
      <c r="J22" s="24">
        <f t="shared" si="0"/>
        <v>13399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55000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13399</v>
      </c>
      <c r="J59" s="51">
        <f t="shared" si="10"/>
        <v>13399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55000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13399</v>
      </c>
      <c r="J60" s="51">
        <f t="shared" si="11"/>
        <v>13399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55000</v>
      </c>
      <c r="E61" s="49"/>
      <c r="F61" s="49"/>
      <c r="G61" s="49"/>
      <c r="H61" s="49"/>
      <c r="I61" s="49">
        <v>13399</v>
      </c>
      <c r="J61" s="49">
        <v>13399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0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51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941692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0</v>
      </c>
      <c r="J22" s="24">
        <f>Суб!J22+НовоРом!J22</f>
        <v>0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941692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0</v>
      </c>
      <c r="J59" s="24">
        <f>Суб!J59+НовоРом!J59</f>
        <v>0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941692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0</v>
      </c>
      <c r="J60" s="24">
        <f>Суб!J60+НовоРом!J60</f>
        <v>0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241692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0</v>
      </c>
      <c r="J61" s="24">
        <f>Суб!J61+НовоРом!J61</f>
        <v>0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700000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700000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1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189692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189692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189692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189692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E62" sqref="E62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29.25" customHeight="1">
      <c r="A9" s="14" t="s">
        <v>6</v>
      </c>
      <c r="B9" s="72" t="s">
        <v>129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752000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752000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752000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52000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700000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700000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7.5" customHeight="1">
      <c r="A9" s="14" t="s">
        <v>6</v>
      </c>
      <c r="B9" s="72" t="s">
        <v>130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6.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453746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15471</v>
      </c>
      <c r="J22" s="24">
        <f>Треп!J22+Топ!J22+Каз!J22</f>
        <v>0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453746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15471</v>
      </c>
      <c r="J59" s="24">
        <f>Треп!J59+Топ!J59+Каз!J59</f>
        <v>0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453746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15471</v>
      </c>
      <c r="J60" s="24">
        <f>Треп!J60+Топ!J60+Каз!J60</f>
        <v>0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453746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15471</v>
      </c>
      <c r="J61" s="24">
        <f>Треп!J61+Топ!J61+Каз!J61</f>
        <v>0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G64" sqref="G64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.75" customHeight="1">
      <c r="A9" s="14" t="s">
        <v>6</v>
      </c>
      <c r="B9" s="72" t="s">
        <v>130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4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2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137092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137092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137092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137092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49" workbookViewId="0">
      <selection activeCell="B11" sqref="A11:M13"/>
    </sheetView>
  </sheetViews>
  <sheetFormatPr defaultRowHeight="15"/>
  <cols>
    <col min="1" max="1" width="70.140625" customWidth="1"/>
    <col min="4" max="4" width="10.28515625" customWidth="1"/>
    <col min="9" max="9" width="10.85546875" customWidth="1"/>
    <col min="10" max="10" width="1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.75" customHeight="1">
      <c r="A9" s="14" t="s">
        <v>6</v>
      </c>
      <c r="B9" s="72" t="s">
        <v>119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23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1991522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1150157.53</v>
      </c>
      <c r="J22" s="24">
        <f>Б1!J22+Б2!J22+Циб!J22</f>
        <v>1150157.53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1991522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1150157.53</v>
      </c>
      <c r="J59" s="24">
        <f>Б1!J59+Б2!J59+Циб!J59</f>
        <v>1150157.53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1991522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1150157.53</v>
      </c>
      <c r="J60" s="24">
        <f>Б1!J60+Б2!J60+Циб!J60</f>
        <v>1150157.53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461292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154300</v>
      </c>
      <c r="J61" s="24">
        <f>Б1!J61+Б2!J61+Циб!J61</f>
        <v>154300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1530230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995857.53</v>
      </c>
      <c r="J65" s="24">
        <f>Б1!J65+Б2!J65+Циб!J65</f>
        <v>995857.53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1530230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995857.53</v>
      </c>
      <c r="J67" s="24">
        <f>Б1!J67+Б2!J67+Циб!J67</f>
        <v>995857.53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D62" sqref="D62"/>
    </sheetView>
  </sheetViews>
  <sheetFormatPr defaultRowHeight="15"/>
  <cols>
    <col min="1" max="1" width="69.710937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2.75" customHeight="1">
      <c r="A9" s="14" t="s">
        <v>6</v>
      </c>
      <c r="B9" s="72" t="s">
        <v>131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3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239182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239182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239182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239182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E67" sqref="E67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7.5" customHeight="1">
      <c r="A9" s="14" t="s">
        <v>6</v>
      </c>
      <c r="B9" s="72" t="s">
        <v>132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77472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15471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77472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15471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77472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15471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77472</v>
      </c>
      <c r="E61" s="49"/>
      <c r="F61" s="49"/>
      <c r="G61" s="49"/>
      <c r="H61" s="49"/>
      <c r="I61" s="49">
        <v>15471</v>
      </c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8.75" customHeight="1">
      <c r="A9" s="14" t="s">
        <v>6</v>
      </c>
      <c r="B9" s="72" t="s">
        <v>133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238850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29360</v>
      </c>
      <c r="J22" s="24">
        <f>Мош!J22+Вол!J22</f>
        <v>29360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238850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29360</v>
      </c>
      <c r="J59" s="24">
        <f>Мош!J59+Вол!J59</f>
        <v>29360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238850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29360</v>
      </c>
      <c r="J60" s="24">
        <f>Мош!J60+Вол!J60</f>
        <v>29360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209490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0</v>
      </c>
      <c r="J61" s="24">
        <f>Мош!J61+Вол!J61</f>
        <v>0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29360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29360</v>
      </c>
      <c r="J65" s="24">
        <f>Мош!J65+Вол!J65</f>
        <v>29360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29360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29360</v>
      </c>
      <c r="J67" s="24">
        <f>Мош!J67+Вол!J67</f>
        <v>29360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F55" sqref="F55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3" customHeight="1">
      <c r="A9" s="14" t="s">
        <v>6</v>
      </c>
      <c r="B9" s="72" t="s">
        <v>133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166450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29360</v>
      </c>
      <c r="J22" s="24">
        <f t="shared" si="0"/>
        <v>29360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166450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29360</v>
      </c>
      <c r="J59" s="51">
        <f t="shared" si="10"/>
        <v>29360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166450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29360</v>
      </c>
      <c r="J60" s="51">
        <f t="shared" si="11"/>
        <v>29360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137090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29360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29360</v>
      </c>
      <c r="J65" s="50">
        <f t="shared" si="13"/>
        <v>29360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29360</v>
      </c>
      <c r="E67" s="43">
        <v>0</v>
      </c>
      <c r="F67" s="43">
        <v>0</v>
      </c>
      <c r="G67" s="43">
        <v>0</v>
      </c>
      <c r="H67" s="43">
        <v>0</v>
      </c>
      <c r="I67" s="43">
        <v>29360</v>
      </c>
      <c r="J67" s="43">
        <v>29360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4.5" customHeight="1">
      <c r="A9" s="14" t="s">
        <v>6</v>
      </c>
      <c r="B9" s="72" t="s">
        <v>134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4.2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72400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72400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72400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72400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D61" sqref="D61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0.5" customHeight="1">
      <c r="A9" s="14" t="s">
        <v>6</v>
      </c>
      <c r="B9" s="72" t="s">
        <v>119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7.2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1709222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995857.53</v>
      </c>
      <c r="J22" s="24">
        <f t="shared" si="0"/>
        <v>995857.53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1709222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995857.53</v>
      </c>
      <c r="J59" s="51">
        <f t="shared" si="10"/>
        <v>995857.53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1709222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995857.53</v>
      </c>
      <c r="J60" s="51">
        <f t="shared" si="11"/>
        <v>995857.53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178992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1530230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995857.53</v>
      </c>
      <c r="J65" s="50">
        <f t="shared" si="13"/>
        <v>995857.53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1530230</v>
      </c>
      <c r="E67" s="43"/>
      <c r="F67" s="43"/>
      <c r="G67" s="43"/>
      <c r="H67" s="43"/>
      <c r="I67" s="43">
        <v>995857.53</v>
      </c>
      <c r="J67" s="43">
        <v>995857.53</v>
      </c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54" workbookViewId="0">
      <selection activeCell="F72" sqref="F72"/>
    </sheetView>
  </sheetViews>
  <sheetFormatPr defaultRowHeight="15"/>
  <cols>
    <col min="1" max="1" width="72.28515625" customWidth="1"/>
    <col min="4" max="4" width="9.28515625" bestFit="1" customWidth="1"/>
    <col min="9" max="10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118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8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216700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154300</v>
      </c>
      <c r="J22" s="24">
        <f t="shared" si="0"/>
        <v>154300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216700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154300</v>
      </c>
      <c r="J59" s="51">
        <f t="shared" si="10"/>
        <v>154300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216700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154300</v>
      </c>
      <c r="J60" s="51">
        <f t="shared" si="11"/>
        <v>154300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216700</v>
      </c>
      <c r="E61" s="49"/>
      <c r="F61" s="49"/>
      <c r="G61" s="49"/>
      <c r="H61" s="49"/>
      <c r="I61" s="49">
        <v>154300</v>
      </c>
      <c r="J61" s="49">
        <v>154300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H56" sqref="H56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2.25" customHeight="1">
      <c r="A9" s="14" t="s">
        <v>6</v>
      </c>
      <c r="B9" s="72" t="s">
        <v>120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9.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2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65600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65600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65600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65600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zoomScaleNormal="100" workbookViewId="0">
      <selection activeCell="A6" sqref="A6:L6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6" customHeight="1">
      <c r="A9" s="14" t="s">
        <v>6</v>
      </c>
      <c r="B9" s="72" t="s">
        <v>121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7.2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1427443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256255.31</v>
      </c>
      <c r="J22" s="24">
        <f>Дм2!J22+Дм1!J22+Дик!J22+Мак!J22+Іванк!J22</f>
        <v>256255.31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1427443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256255.31</v>
      </c>
      <c r="J59" s="24">
        <f>Дм2!J59+Дм1!J59+Дик!J59+Мак!J59+Іванк!J59</f>
        <v>256255.31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1427443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256255.31</v>
      </c>
      <c r="J60" s="24">
        <f>Дм2!J60+Дм1!J60+Дик!J60+Мак!J60+Іванк!J60</f>
        <v>256255.31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179792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14500</v>
      </c>
      <c r="J61" s="24">
        <f>Дм2!J61+Дм1!J61+Дик!J61+Мак!J61+Іванк!J61</f>
        <v>14500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1247651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241755.31</v>
      </c>
      <c r="J65" s="24">
        <f>Дм2!J65+Дм1!J65+Дик!J65+Мак!J65+Іванк!J65</f>
        <v>241755.31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1247651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241755.31</v>
      </c>
      <c r="J67" s="24">
        <f>Дм2!J67+Дм1!J67+Дик!J67+Мак!J67+Іванк!J67</f>
        <v>241755.31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55" zoomScale="90" zoomScaleNormal="100" zoomScaleSheetLayoutView="90" workbookViewId="0">
      <selection activeCell="D76" sqref="D76"/>
    </sheetView>
  </sheetViews>
  <sheetFormatPr defaultRowHeight="15"/>
  <cols>
    <col min="1" max="1" width="71.140625" customWidth="1"/>
    <col min="4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30.75" customHeight="1">
      <c r="A9" s="14" t="s">
        <v>6</v>
      </c>
      <c r="B9" s="72" t="s">
        <v>121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8.7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8.7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1127446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83953.62</v>
      </c>
      <c r="J22" s="24">
        <f t="shared" si="0"/>
        <v>83953.62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1127446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83953.62</v>
      </c>
      <c r="J59" s="51">
        <f t="shared" si="10"/>
        <v>83953.62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1127446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83953.62</v>
      </c>
      <c r="J60" s="51">
        <f t="shared" si="11"/>
        <v>83953.62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43492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1083954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83953.62</v>
      </c>
      <c r="J65" s="50">
        <f t="shared" si="13"/>
        <v>83953.62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1083954</v>
      </c>
      <c r="E67" s="43"/>
      <c r="F67" s="43"/>
      <c r="G67" s="43"/>
      <c r="H67" s="43"/>
      <c r="I67" s="43">
        <v>83953.62</v>
      </c>
      <c r="J67" s="43">
        <v>83953.62</v>
      </c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topLeftCell="A51" zoomScaleNormal="100" workbookViewId="0">
      <selection activeCell="D61" sqref="D61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0.5" customHeight="1">
      <c r="A9" s="14" t="s">
        <v>6</v>
      </c>
      <c r="B9" s="72" t="s">
        <v>122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7.2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0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163697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157801.69</v>
      </c>
      <c r="J22" s="24">
        <f t="shared" si="0"/>
        <v>157801.69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163697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157801.69</v>
      </c>
      <c r="J59" s="51">
        <f t="shared" si="10"/>
        <v>157801.69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163697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157801.69</v>
      </c>
      <c r="J60" s="51">
        <f t="shared" si="11"/>
        <v>157801.69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163697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157801.69</v>
      </c>
      <c r="J65" s="50">
        <f t="shared" si="13"/>
        <v>157801.69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163697</v>
      </c>
      <c r="E67" s="43">
        <v>0</v>
      </c>
      <c r="F67" s="43">
        <v>0</v>
      </c>
      <c r="G67" s="43">
        <v>0</v>
      </c>
      <c r="H67" s="43">
        <v>0</v>
      </c>
      <c r="I67" s="43">
        <v>157801.69</v>
      </c>
      <c r="J67" s="43">
        <v>157801.69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topLeftCell="A45" zoomScaleNormal="100" workbookViewId="0">
      <selection activeCell="D61" sqref="D61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</row>
    <row r="2" spans="1:13">
      <c r="A2" s="2"/>
      <c r="B2" s="2"/>
      <c r="C2" s="2"/>
      <c r="D2" s="2"/>
      <c r="E2" s="2"/>
      <c r="F2" s="2"/>
      <c r="G2" s="2"/>
      <c r="H2" s="9"/>
      <c r="I2" s="68"/>
      <c r="J2" s="68"/>
      <c r="K2" s="68"/>
      <c r="L2" s="68"/>
      <c r="M2" s="68"/>
    </row>
    <row r="3" spans="1:13">
      <c r="A3" s="2"/>
      <c r="B3" s="2"/>
      <c r="C3" s="2"/>
      <c r="D3" s="2"/>
      <c r="E3" s="2"/>
      <c r="F3" s="2"/>
      <c r="G3" s="2"/>
      <c r="H3" s="9"/>
      <c r="I3" s="68"/>
      <c r="J3" s="68"/>
      <c r="K3" s="68"/>
      <c r="L3" s="68"/>
      <c r="M3" s="68"/>
    </row>
    <row r="4" spans="1:13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</row>
    <row r="5" spans="1:13">
      <c r="A5" s="73" t="s">
        <v>2</v>
      </c>
      <c r="B5" s="73"/>
      <c r="C5" s="73"/>
      <c r="D5" s="73"/>
      <c r="E5" s="73"/>
      <c r="F5" s="73"/>
      <c r="G5" s="73"/>
      <c r="H5" s="73"/>
      <c r="I5" s="18" t="s">
        <v>3</v>
      </c>
      <c r="J5" s="8" t="s">
        <v>4</v>
      </c>
      <c r="K5" s="8"/>
      <c r="L5" s="23"/>
      <c r="M5" s="8"/>
    </row>
    <row r="6" spans="1:13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4" t="s">
        <v>5</v>
      </c>
      <c r="M8" s="74"/>
    </row>
    <row r="9" spans="1:13" ht="44.25" customHeight="1">
      <c r="A9" s="14" t="s">
        <v>6</v>
      </c>
      <c r="B9" s="72" t="s">
        <v>123</v>
      </c>
      <c r="C9" s="72"/>
      <c r="D9" s="72"/>
      <c r="E9" s="72"/>
      <c r="F9" s="72"/>
      <c r="G9" s="72"/>
      <c r="H9" s="72"/>
      <c r="I9" s="72"/>
      <c r="J9" s="72"/>
      <c r="K9" s="15" t="s">
        <v>7</v>
      </c>
      <c r="L9" s="75" t="s">
        <v>113</v>
      </c>
      <c r="M9" s="75"/>
    </row>
    <row r="10" spans="1:13">
      <c r="A10" s="5" t="s">
        <v>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15" t="s">
        <v>9</v>
      </c>
      <c r="L10" s="76">
        <v>3510600000</v>
      </c>
      <c r="M10" s="76"/>
    </row>
    <row r="11" spans="1:13" ht="16.5" customHeight="1">
      <c r="A11" s="5" t="s">
        <v>10</v>
      </c>
      <c r="B11" s="70" t="s">
        <v>117</v>
      </c>
      <c r="C11" s="70"/>
      <c r="D11" s="70"/>
      <c r="E11" s="70"/>
      <c r="F11" s="70"/>
      <c r="G11" s="70"/>
      <c r="H11" s="70"/>
      <c r="I11" s="70"/>
      <c r="J11" s="70"/>
      <c r="K11" s="15" t="s">
        <v>11</v>
      </c>
      <c r="L11" s="77">
        <v>430</v>
      </c>
      <c r="M11" s="77"/>
    </row>
    <row r="12" spans="1:13">
      <c r="A12" s="69" t="s">
        <v>12</v>
      </c>
      <c r="B12" s="69"/>
      <c r="C12" s="10"/>
      <c r="D12" s="21"/>
      <c r="E12" s="78"/>
      <c r="F12" s="78"/>
      <c r="G12" s="78"/>
      <c r="H12" s="78"/>
      <c r="I12" s="78"/>
      <c r="J12" s="78"/>
      <c r="K12" s="33"/>
      <c r="L12" s="22"/>
      <c r="M12" s="4"/>
    </row>
    <row r="13" spans="1:13">
      <c r="A13" s="65" t="s">
        <v>13</v>
      </c>
      <c r="B13" s="65"/>
      <c r="C13" s="10"/>
      <c r="D13" s="17"/>
      <c r="E13" s="66" t="s">
        <v>4</v>
      </c>
      <c r="F13" s="66"/>
      <c r="G13" s="66"/>
      <c r="H13" s="66"/>
      <c r="I13" s="66"/>
      <c r="J13" s="66"/>
      <c r="K13" s="66"/>
      <c r="L13" s="66"/>
      <c r="M13" s="4"/>
    </row>
    <row r="14" spans="1:13">
      <c r="A14" s="65" t="s">
        <v>14</v>
      </c>
      <c r="B14" s="65"/>
      <c r="C14" s="10"/>
      <c r="D14" s="20"/>
      <c r="E14" s="60" t="s">
        <v>15</v>
      </c>
      <c r="F14" s="60"/>
      <c r="G14" s="60"/>
      <c r="H14" s="60"/>
      <c r="I14" s="60"/>
      <c r="J14" s="60"/>
      <c r="K14" s="60"/>
      <c r="L14" s="60"/>
      <c r="M14" s="4"/>
    </row>
    <row r="15" spans="1:13" ht="46.5" customHeight="1">
      <c r="A15" s="65" t="s">
        <v>16</v>
      </c>
      <c r="B15" s="65"/>
      <c r="C15" s="10"/>
      <c r="D15" s="16" t="s">
        <v>114</v>
      </c>
      <c r="E15" s="60" t="s">
        <v>115</v>
      </c>
      <c r="F15" s="60"/>
      <c r="G15" s="60"/>
      <c r="H15" s="60"/>
      <c r="I15" s="60"/>
      <c r="J15" s="60"/>
      <c r="K15" s="60"/>
      <c r="L15" s="60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67" t="s">
        <v>19</v>
      </c>
      <c r="B18" s="59" t="s">
        <v>20</v>
      </c>
      <c r="C18" s="59" t="s">
        <v>21</v>
      </c>
      <c r="D18" s="59" t="s">
        <v>22</v>
      </c>
      <c r="E18" s="59" t="s">
        <v>23</v>
      </c>
      <c r="F18" s="59" t="s">
        <v>24</v>
      </c>
      <c r="G18" s="59"/>
      <c r="H18" s="59" t="s">
        <v>25</v>
      </c>
      <c r="I18" s="59" t="s">
        <v>26</v>
      </c>
      <c r="J18" s="59" t="s">
        <v>27</v>
      </c>
      <c r="K18" s="59"/>
      <c r="L18" s="59" t="s">
        <v>28</v>
      </c>
      <c r="M18" s="59"/>
    </row>
    <row r="19" spans="1:13" ht="16.5" thickTop="1" thickBot="1">
      <c r="A19" s="67"/>
      <c r="B19" s="59"/>
      <c r="C19" s="59"/>
      <c r="D19" s="59"/>
      <c r="E19" s="59"/>
      <c r="F19" s="59" t="s">
        <v>29</v>
      </c>
      <c r="G19" s="62" t="s">
        <v>30</v>
      </c>
      <c r="H19" s="59"/>
      <c r="I19" s="59"/>
      <c r="J19" s="59" t="s">
        <v>29</v>
      </c>
      <c r="K19" s="62" t="s">
        <v>31</v>
      </c>
      <c r="L19" s="59" t="s">
        <v>29</v>
      </c>
      <c r="M19" s="61" t="s">
        <v>30</v>
      </c>
    </row>
    <row r="20" spans="1:13" ht="16.5" thickTop="1" thickBot="1">
      <c r="A20" s="67"/>
      <c r="B20" s="59"/>
      <c r="C20" s="59"/>
      <c r="D20" s="59"/>
      <c r="E20" s="59"/>
      <c r="F20" s="59"/>
      <c r="G20" s="62"/>
      <c r="H20" s="59"/>
      <c r="I20" s="59"/>
      <c r="J20" s="59"/>
      <c r="K20" s="62"/>
      <c r="L20" s="59"/>
      <c r="M20" s="61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51800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5500</v>
      </c>
      <c r="J22" s="24">
        <f t="shared" si="0"/>
        <v>5500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51800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5500</v>
      </c>
      <c r="J59" s="51">
        <f t="shared" si="10"/>
        <v>5500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51800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5500</v>
      </c>
      <c r="J60" s="51">
        <f t="shared" si="11"/>
        <v>5500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51800</v>
      </c>
      <c r="E61" s="49"/>
      <c r="F61" s="49"/>
      <c r="G61" s="49"/>
      <c r="H61" s="49"/>
      <c r="I61" s="49">
        <v>5500</v>
      </c>
      <c r="J61" s="49">
        <v>5500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57"/>
      <c r="C88" s="57"/>
      <c r="D88" s="57"/>
      <c r="E88" s="1"/>
      <c r="F88" s="1"/>
      <c r="G88" s="58">
        <v>0</v>
      </c>
      <c r="H88" s="58"/>
      <c r="I88" s="58"/>
      <c r="J88" s="1"/>
      <c r="K88" s="1"/>
      <c r="L88" s="1"/>
      <c r="M88" s="1"/>
    </row>
    <row r="89" spans="1:13">
      <c r="A89" s="1"/>
      <c r="B89" s="63" t="s">
        <v>110</v>
      </c>
      <c r="C89" s="63"/>
      <c r="D89" s="63"/>
      <c r="E89" s="1"/>
      <c r="F89" s="1"/>
      <c r="G89" s="64" t="s">
        <v>111</v>
      </c>
      <c r="H89" s="64"/>
      <c r="I89" s="2"/>
      <c r="J89" s="1"/>
      <c r="K89" s="1"/>
      <c r="L89" s="1"/>
      <c r="M89" s="1"/>
    </row>
    <row r="90" spans="1:13">
      <c r="A90" s="7" t="s">
        <v>112</v>
      </c>
      <c r="B90" s="57"/>
      <c r="C90" s="57"/>
      <c r="D90" s="57"/>
      <c r="E90" s="1"/>
      <c r="F90" s="1"/>
      <c r="G90" s="58">
        <v>0</v>
      </c>
      <c r="H90" s="58"/>
      <c r="I90" s="58"/>
      <c r="J90" s="1"/>
      <c r="K90" s="1"/>
      <c r="L90" s="1"/>
      <c r="M90" s="1"/>
    </row>
    <row r="91" spans="1:13">
      <c r="A91" s="1"/>
      <c r="B91" s="63" t="s">
        <v>110</v>
      </c>
      <c r="C91" s="63"/>
      <c r="D91" s="63"/>
      <c r="E91" s="1"/>
      <c r="F91" s="1"/>
      <c r="G91" s="64" t="s">
        <v>111</v>
      </c>
      <c r="H91" s="64"/>
      <c r="I91" s="2"/>
      <c r="J91" s="1"/>
      <c r="K91" s="1"/>
      <c r="L91" s="1"/>
      <c r="M91" s="1"/>
    </row>
    <row r="92" spans="1:13">
      <c r="A92" s="2" t="s">
        <v>135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:J9"/>
    <mergeCell ref="L9:M9"/>
    <mergeCell ref="I1:M3"/>
    <mergeCell ref="A4:L4"/>
    <mergeCell ref="A5:H5"/>
    <mergeCell ref="A6:L6"/>
    <mergeCell ref="L8:M8"/>
    <mergeCell ref="B10:J10"/>
    <mergeCell ref="L10:M10"/>
    <mergeCell ref="B11:J11"/>
    <mergeCell ref="L11:M11"/>
    <mergeCell ref="A12:B12"/>
    <mergeCell ref="E12:J12"/>
    <mergeCell ref="A13:B13"/>
    <mergeCell ref="E13:L13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B91:D91"/>
    <mergeCell ref="G91:H91"/>
    <mergeCell ref="B88:D88"/>
    <mergeCell ref="G88:I88"/>
    <mergeCell ref="B89:D89"/>
    <mergeCell ref="G89:H89"/>
    <mergeCell ref="B90:D90"/>
    <mergeCell ref="G90:I90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cp:lastPrinted>2018-07-10T10:26:53Z</cp:lastPrinted>
  <dcterms:created xsi:type="dcterms:W3CDTF">2017-11-13T13:18:10Z</dcterms:created>
  <dcterms:modified xsi:type="dcterms:W3CDTF">2018-07-10T13:07:56Z</dcterms:modified>
</cp:coreProperties>
</file>