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Разом ОНЗ Суб" sheetId="14" r:id="rId1"/>
    <sheet name="Суб" sheetId="13" r:id="rId2"/>
    <sheet name="НРом" sheetId="12" r:id="rId3"/>
  </sheets>
  <calcPr calcId="125725"/>
</workbook>
</file>

<file path=xl/calcChain.xml><?xml version="1.0" encoding="utf-8"?>
<calcChain xmlns="http://schemas.openxmlformats.org/spreadsheetml/2006/main">
  <c r="J51" i="12"/>
  <c r="J44"/>
  <c r="J37"/>
  <c r="J33"/>
  <c r="J32" s="1"/>
  <c r="D51"/>
  <c r="D44"/>
  <c r="D37"/>
  <c r="D37" i="14" s="1"/>
  <c r="D33" i="12"/>
  <c r="D33" i="14" s="1"/>
  <c r="J51" i="13"/>
  <c r="J44"/>
  <c r="J37"/>
  <c r="J33"/>
  <c r="D51"/>
  <c r="D44"/>
  <c r="D37"/>
  <c r="D33"/>
  <c r="D32" s="1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D23"/>
  <c r="I23" i="12"/>
  <c r="I23" i="14" s="1"/>
  <c r="D23" i="12"/>
  <c r="I23" i="13"/>
  <c r="D23"/>
  <c r="J31" i="12" l="1"/>
  <c r="J29" s="1"/>
  <c r="N23" s="1"/>
  <c r="J37" i="14"/>
  <c r="J33"/>
  <c r="D32" i="12"/>
  <c r="D31" s="1"/>
  <c r="D29" s="1"/>
  <c r="J32" i="13"/>
  <c r="D31"/>
  <c r="D32" i="14"/>
  <c r="J32" l="1"/>
  <c r="J31" i="13"/>
  <c r="D29"/>
  <c r="D29" i="14" s="1"/>
  <c r="D31"/>
  <c r="J29" i="13" l="1"/>
  <c r="J31" i="14"/>
  <c r="J29" l="1"/>
  <c r="N23" i="13"/>
  <c r="N23" i="14" s="1"/>
</calcChain>
</file>

<file path=xl/sharedStrings.xml><?xml version="1.0" encoding="utf-8"?>
<sst xmlns="http://schemas.openxmlformats.org/spreadsheetml/2006/main" count="1737" uniqueCount="122">
  <si>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</si>
  <si>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</si>
  <si>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</si>
  <si>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</si>
  <si>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</si>
  <si>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</si>
  <si>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</si>
  <si>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</si>
  <si>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</si>
  <si>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</si>
  <si>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</si>
  <si>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</si>
  <si>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</si>
  <si>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</si>
  <si>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</si>
  <si>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</si>
  <si>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</si>
  <si>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</si>
  <si>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</si>
  <si>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</si>
  <si>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</si>
  <si>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</si>
  <si>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</si>
  <si>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</si>
  <si>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</si>
  <si>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</si>
  <si>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</si>
  <si>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</si>
  <si>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</si>
  <si>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</si>
  <si>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</si>
  <si>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</si>
  <si>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</si>
  <si>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</si>
  <si>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</si>
  <si>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</si>
  <si>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</si>
  <si>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</si>
  <si>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</si>
  <si>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</si>
  <si>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</si>
  <si>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</si>
  <si>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</si>
  <si>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</si>
  <si>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</si>
  <si>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</si>
  <si>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</si>
  <si>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</si>
  <si>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</si>
  <si>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</si>
  <si>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</si>
  <si>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</si>
  <si>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</si>
  <si>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</si>
  <si>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</si>
  <si>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</si>
  <si>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</si>
  <si>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</si>
  <si>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</si>
  <si>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</si>
  <si>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</si>
  <si>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</si>
  <si>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</si>
  <si>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</si>
  <si>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</si>
  <si>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</si>
  <si>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</si>
  <si>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</si>
  <si>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</si>
  <si>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</si>
  <si>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</si>
  <si>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</si>
  <si>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</si>
  <si>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</si>
  <si>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</si>
  <si>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</si>
  <si>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</si>
  <si>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</si>
  <si>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</si>
  <si>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</si>
  <si>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</si>
  <si>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</si>
  <si>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</si>
  <si>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</si>
  <si>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</si>
  <si>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</si>
  <si>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</si>
  <si>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</si>
  <si>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</si>
  <si>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</si>
  <si>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</si>
  <si>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</si>
  <si>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</si>
  <si>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</si>
  <si>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</si>
  <si>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</si>
  <si>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</si>
  <si>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</si>
  <si>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</si>
  <si>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</si>
  <si>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</si>
  <si>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</si>
  <si>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</si>
  <si>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</si>
  <si>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</si>
  <si>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</si>
  <si>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</si>
  <si>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</si>
  <si>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</si>
  <si>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</si>
  <si>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</si>
  <si>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</si>
  <si>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</si>
  <si>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"   "                      2017 року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</si>
  <si>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</si>
  <si>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</si>
  <si>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</si>
  <si>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02144045</t>
  </si>
  <si>
    <t>на 1 жовтня 2017 р.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</si>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</sst>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5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0" fontId="30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1" fillId="0" borderId="13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2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abSelected="1" topLeftCell="A8" workbookViewId="0">
      <selection activeCell="B9" sqref="B9:K9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0" customHeight="1">
      <c r="A9" s="13" t="s">
        <v>6</v>
      </c>
      <c r="B9" s="63" t="s">
        <v>119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117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19.5" customHeight="1">
      <c r="A11" s="4" t="s">
        <v>10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16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Суб!D23+НРом!D23</f>
        <v>0</v>
      </c>
      <c r="E23" s="29">
        <f>Суб!E23+НРом!E23</f>
        <v>625.32000000000005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6934.22</v>
      </c>
      <c r="J23" s="53" t="s">
        <v>37</v>
      </c>
      <c r="K23" s="53" t="s">
        <v>37</v>
      </c>
      <c r="L23" s="53" t="s">
        <v>37</v>
      </c>
      <c r="M23" s="53" t="s">
        <v>37</v>
      </c>
      <c r="N23" s="29">
        <f>Суб!N23+НРом!N23</f>
        <v>1888.3600000000004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29">
        <f>Суб!D24+НРом!D24</f>
        <v>0</v>
      </c>
      <c r="E24" s="53" t="s">
        <v>37</v>
      </c>
      <c r="F24" s="53" t="s">
        <v>37</v>
      </c>
      <c r="G24" s="53" t="s">
        <v>37</v>
      </c>
      <c r="H24" s="53" t="s">
        <v>37</v>
      </c>
      <c r="I24" s="29">
        <f>Суб!I24+НРом!I24</f>
        <v>3216.32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29">
        <f>Суб!D25+НРом!D25</f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29">
        <f>Суб!I25+НРом!I25</f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29">
        <f>Суб!D26+НРом!D26</f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29">
        <f>Суб!I26+НРом!I26</f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29">
        <f>Суб!D27+НРом!D27</f>
        <v>0</v>
      </c>
      <c r="E27" s="53" t="s">
        <v>37</v>
      </c>
      <c r="F27" s="53" t="s">
        <v>37</v>
      </c>
      <c r="G27" s="53" t="s">
        <v>37</v>
      </c>
      <c r="H27" s="53" t="s">
        <v>37</v>
      </c>
      <c r="I27" s="29">
        <f>Суб!I27+НРом!I27</f>
        <v>3717.9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29">
        <f>Суб!D28+НРом!D28</f>
        <v>0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Суб!D29+НРом!D29</f>
        <v>24987.7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Суб!J29+НРом!J29</f>
        <v>5671.18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Суб!D31+НРом!D31</f>
        <v>24987.7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Суб!J31+НРом!J31</f>
        <v>5671.18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Суб!D32+НРом!D32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29">
        <f>Суб!D33+НРом!D33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29">
        <f>Суб!D34+НРом!D34</f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29">
        <f>Суб!D35+НРом!D35</f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29">
        <f>Суб!D36+НРом!D36</f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Суб!D37+НРом!D37</f>
        <v>24987.7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Суб!J37+НРом!J37</f>
        <v>5671.18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29">
        <f>Суб!D38+НРом!D38</f>
        <v>2587.6999999999998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29">
        <f>Суб!J38+НРом!J38</f>
        <v>2587.6999999999998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29">
        <f>Суб!D39+НРом!D39</f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29">
        <f>Суб!D40+НРом!D40</f>
        <v>22400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29">
        <f>Суб!J40+НРом!J40</f>
        <v>3083.48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29">
        <f>Суб!D41+НРом!D41</f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29">
        <f>Суб!D42+НРом!D42</f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29">
        <f>Суб!D43+НРом!D43</f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29">
        <f>Суб!D44+НРом!D44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29">
        <f>Суб!J44+НРом!J44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29">
        <f>Суб!D45+НРом!D45</f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29">
        <f>Суб!D46+НРом!D46</f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29">
        <f>Суб!D47+НРом!D47</f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29">
        <f>Суб!D48+НРом!D48</f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29">
        <f>Суб!D49+НРом!D49</f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29">
        <f>Суб!J49+НРом!J49</f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29">
        <f>Суб!D50+НРом!D50</f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5.95" customHeight="1" thickTop="1" thickBot="1">
      <c r="A51" s="34" t="s">
        <v>74</v>
      </c>
      <c r="B51" s="36">
        <v>2280</v>
      </c>
      <c r="C51" s="36">
        <v>280</v>
      </c>
      <c r="D51" s="29">
        <f>Суб!D51+НРом!D51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29">
        <f>Суб!D52+НРом!D52</f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29">
        <f>Суб!D53+НРом!D53</f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f>Суб!D54+НРом!D54</f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29">
        <f>Суб!D55+НРом!D55</f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29">
        <f>Суб!D56+НРом!D56</f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f>Суб!D57+НРом!D57</f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29">
        <f>Суб!D58+НРом!D58</f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29">
        <f>Суб!D59+НРом!D59</f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29">
        <f>Суб!D60+НРом!D60</f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f>Суб!D61+НРом!D61</f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29">
        <f>Суб!D62+НРом!D62</f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29">
        <f>Суб!D63+НРом!D63</f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29">
        <f>Суб!D64+НРом!D64</f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29">
        <f>Суб!D65+НРом!D65</f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f>Суб!D66+НРом!D66</f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f>Суб!D67+НРом!D67</f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29">
        <f>Суб!D68+НРом!D68</f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29">
        <f>Суб!D69+НРом!D69</f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29">
        <f>Суб!D70+НРом!D70</f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29">
        <f>Суб!D71+НРом!D71</f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29">
        <f>Суб!D72+НРом!D72</f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29">
        <f>Суб!D73+НРом!D73</f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29">
        <f>Суб!D74+НРом!D74</f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29">
        <f>Суб!D75+НРом!D75</f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29">
        <f>Суб!D76+НРом!D76</f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29">
        <f>Суб!D77+НРом!D77</f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29">
        <f>Суб!D78+НРом!D78</f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29">
        <f>Суб!D79+НРом!D79</f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29">
        <f>Суб!D80+НРом!D80</f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f>Суб!D81+НРом!D81</f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29">
        <f>Суб!D82+НРом!D82</f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29">
        <f>Суб!D83+НРом!D83</f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29">
        <f>Суб!D84+НРом!D84</f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29">
        <f>Суб!D85+НРом!D85</f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113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31" workbookViewId="0">
      <selection activeCell="G29" sqref="G29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3.75" customHeight="1">
      <c r="A9" s="13" t="s">
        <v>6</v>
      </c>
      <c r="B9" s="63" t="s">
        <v>120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117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15" customHeight="1">
      <c r="A11" s="4" t="s">
        <v>10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45" customHeight="1">
      <c r="A15" s="73" t="s">
        <v>16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SUM(D24:D28)</f>
        <v>0</v>
      </c>
      <c r="E23" s="38">
        <v>6.72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37</v>
      </c>
      <c r="K23" s="53" t="s">
        <v>37</v>
      </c>
      <c r="L23" s="53" t="s">
        <v>37</v>
      </c>
      <c r="M23" s="53" t="s">
        <v>37</v>
      </c>
      <c r="N23" s="53">
        <f>E23+I23-J29</f>
        <v>6.72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38">
        <v>0</v>
      </c>
      <c r="E24" s="53" t="s">
        <v>37</v>
      </c>
      <c r="F24" s="53" t="s">
        <v>37</v>
      </c>
      <c r="G24" s="53" t="s">
        <v>37</v>
      </c>
      <c r="H24" s="53" t="s">
        <v>37</v>
      </c>
      <c r="I24" s="38">
        <v>0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38"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38"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38"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38"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38">
        <v>0</v>
      </c>
      <c r="E27" s="53" t="s">
        <v>37</v>
      </c>
      <c r="F27" s="53" t="s">
        <v>37</v>
      </c>
      <c r="G27" s="53" t="s">
        <v>37</v>
      </c>
      <c r="H27" s="53" t="s">
        <v>37</v>
      </c>
      <c r="I27" s="38">
        <v>0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38">
        <v>0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D31</f>
        <v>0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D32+D37</f>
        <v>0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D33+D36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37">
        <f>D34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58"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58"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58"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58"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39"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39"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SUM(D38:D44)+D51</f>
        <v>0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39">
        <v>0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39">
        <v>0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39"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39"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39">
        <v>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39">
        <v>0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39"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39"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39"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39"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39"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39"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37">
        <f>SUM(D45:D49)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58"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58"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39"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39"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39"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39"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39"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39"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58"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58"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58"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58"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5.95" customHeight="1" thickTop="1" thickBot="1">
      <c r="A51" s="34" t="s">
        <v>74</v>
      </c>
      <c r="B51" s="36">
        <v>2280</v>
      </c>
      <c r="C51" s="36">
        <v>280</v>
      </c>
      <c r="D51" s="37">
        <f>D52+D53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58"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58"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58"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58"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39"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39"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39"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39"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39"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39"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60"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61"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62"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62"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39"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39"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39"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39"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39"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39"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38"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38"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39"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39"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37"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37"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58"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58"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58"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58"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37"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37"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58"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58"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58"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58"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37"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37"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58"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58"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58"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58"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58"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58"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39"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39"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39"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39"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39"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39"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39"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39"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39"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39"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39"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39"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113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28" workbookViewId="0">
      <selection activeCell="A39" sqref="A39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" customHeight="1">
      <c r="A9" s="13" t="s">
        <v>6</v>
      </c>
      <c r="B9" s="63" t="s">
        <v>121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117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20.25" customHeight="1">
      <c r="A11" s="4" t="s">
        <v>10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16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SUM(D24:D28)</f>
        <v>0</v>
      </c>
      <c r="E23" s="38">
        <v>618.6</v>
      </c>
      <c r="F23" s="38">
        <v>0</v>
      </c>
      <c r="G23" s="38">
        <v>0</v>
      </c>
      <c r="H23" s="38">
        <v>0</v>
      </c>
      <c r="I23" s="29">
        <f>SUM(I24:I27)</f>
        <v>6934.22</v>
      </c>
      <c r="J23" s="53" t="s">
        <v>37</v>
      </c>
      <c r="K23" s="53" t="s">
        <v>37</v>
      </c>
      <c r="L23" s="53" t="s">
        <v>37</v>
      </c>
      <c r="M23" s="53" t="s">
        <v>37</v>
      </c>
      <c r="N23" s="53">
        <f>E23+I23-J29</f>
        <v>1881.6400000000003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38">
        <v>0</v>
      </c>
      <c r="E24" s="53" t="s">
        <v>37</v>
      </c>
      <c r="F24" s="53" t="s">
        <v>37</v>
      </c>
      <c r="G24" s="53" t="s">
        <v>37</v>
      </c>
      <c r="H24" s="53" t="s">
        <v>37</v>
      </c>
      <c r="I24" s="38">
        <v>3216.32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38"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38"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38"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38"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38">
        <v>0</v>
      </c>
      <c r="E27" s="53" t="s">
        <v>37</v>
      </c>
      <c r="F27" s="53" t="s">
        <v>37</v>
      </c>
      <c r="G27" s="53" t="s">
        <v>37</v>
      </c>
      <c r="H27" s="53" t="s">
        <v>37</v>
      </c>
      <c r="I27" s="38">
        <v>3717.9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38">
        <v>0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D31</f>
        <v>24987.7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J31</f>
        <v>5671.18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D32+D37</f>
        <v>24987.7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J32+J37</f>
        <v>5671.18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D33+D36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37">
        <f>D34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58"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58"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58"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58"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39"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39"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SUM(D38:D44)+D51</f>
        <v>24987.7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SUM(J38:J44)+J51</f>
        <v>5671.18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39">
        <v>2587.6999999999998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39">
        <v>2587.6999999999998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39"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39"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39">
        <v>22400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39">
        <v>3083.48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39"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39"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39"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39"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39"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39"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37">
        <f>SUM(D45:D49)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58"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58"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39"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39"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39"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39"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39"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39"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58"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58"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58"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58"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4.25" customHeight="1" thickTop="1" thickBot="1">
      <c r="A51" s="34" t="s">
        <v>74</v>
      </c>
      <c r="B51" s="36">
        <v>2280</v>
      </c>
      <c r="C51" s="36">
        <v>280</v>
      </c>
      <c r="D51" s="37">
        <f>D52+D53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58"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58"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58"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58"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39"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39"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39"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39"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39"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39"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60"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61"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62"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62"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39"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39"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39"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39"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39"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39"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38"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38"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39"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39"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37"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37"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58"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58"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58"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58"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37"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37"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58"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58"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58"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58"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37"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37"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58"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58"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58"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58"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58"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58"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39"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39"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39"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39"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39"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39"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39"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39"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39"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39"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39"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39"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113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Разом ОНЗ Суб</vt:lpstr>
      <vt:lpstr>Суб</vt:lpstr>
      <vt:lpstr>НРом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Serg_ADM</cp:lastModifiedBy>
  <dcterms:created xsi:type="dcterms:W3CDTF">2017-11-29T12:03:27Z</dcterms:created>
  <dcterms:modified xsi:type="dcterms:W3CDTF">2017-12-01T09:09:08Z</dcterms:modified>
</cp:coreProperties>
</file>